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1EDA66E-7EE1-4F9D-B85D-E675B7ACBE81}" xr6:coauthVersionLast="47" xr6:coauthVersionMax="47" xr10:uidLastSave="{00000000-0000-0000-0000-000000000000}"/>
  <bookViews>
    <workbookView xWindow="-28920" yWindow="-120" windowWidth="29040" windowHeight="15840" xr2:uid="{659AB098-32B2-48CE-9CCA-DB0B4E896881}"/>
  </bookViews>
  <sheets>
    <sheet name="Orçamento Sintético" sheetId="2" r:id="rId1"/>
    <sheet name="Resumo do Orçamento" sheetId="3" r:id="rId2"/>
    <sheet name="CRONOGRAMA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</externalReferences>
  <definedNames>
    <definedName name="\0">#REF!</definedName>
    <definedName name="\1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[1]samarco!#REF!</definedName>
    <definedName name="\G">#REF!</definedName>
    <definedName name="\J">#REF!</definedName>
    <definedName name="\M">#REF!</definedName>
    <definedName name="\O">#REF!</definedName>
    <definedName name="\P">#REF!</definedName>
    <definedName name="\q">#REF!</definedName>
    <definedName name="\R">#REF!</definedName>
    <definedName name="\s">[1]samarco!#REF!</definedName>
    <definedName name="\T">#REF!</definedName>
    <definedName name="\U">#REF!</definedName>
    <definedName name="\w">#REF!</definedName>
    <definedName name="\X">#REF!</definedName>
    <definedName name="\z">[1]samarco!#REF!</definedName>
    <definedName name="_________________________________eee">#REF!</definedName>
    <definedName name="______________________________R">'[2]Datos Proceso - Válvulas'!#REF!</definedName>
    <definedName name="_____________________________DCP1">#REF!</definedName>
    <definedName name="_____________________________DCP2">#REF!</definedName>
    <definedName name="_____________________________DCP3">#REF!</definedName>
    <definedName name="_____________________________DCP4">#REF!</definedName>
    <definedName name="____________________________R">'[2]Datos Proceso - Válvulas'!#REF!</definedName>
    <definedName name="___________________________DCP1">#REF!</definedName>
    <definedName name="___________________________DCP2">#REF!</definedName>
    <definedName name="___________________________DCP3">#REF!</definedName>
    <definedName name="___________________________DCP4">#REF!</definedName>
    <definedName name="__________________________R">'[2]Datos Proceso - Válvulas'!#REF!</definedName>
    <definedName name="_________________________DCP1">#REF!</definedName>
    <definedName name="_________________________DCP2">#REF!</definedName>
    <definedName name="_________________________DCP3">#REF!</definedName>
    <definedName name="_________________________DCP4">#REF!</definedName>
    <definedName name="________________________r">'[2]Datos Proceso - Válvulas'!#REF!</definedName>
    <definedName name="_______________________DCP1">#REF!</definedName>
    <definedName name="_______________________DCP2">#REF!</definedName>
    <definedName name="_______________________DCP3">#REF!</definedName>
    <definedName name="_______________________DCP4">#REF!</definedName>
    <definedName name="_______________________R">'[2]Datos Proceso - Válvulas'!#REF!</definedName>
    <definedName name="______________________DCP1">#REF!</definedName>
    <definedName name="______________________DCP2">#REF!</definedName>
    <definedName name="______________________DCP3">#REF!</definedName>
    <definedName name="______________________DCP4">#REF!</definedName>
    <definedName name="______________________R">'[2]Datos Proceso - Válvulas'!#REF!</definedName>
    <definedName name="_____________________DCP1">#REF!</definedName>
    <definedName name="_____________________DCP2">#REF!</definedName>
    <definedName name="_____________________DCP3">#REF!</definedName>
    <definedName name="_____________________DCP4">#REF!</definedName>
    <definedName name="____________________R">'[2]Datos Proceso - Válvulas'!#REF!</definedName>
    <definedName name="___________________DCP1">#REF!</definedName>
    <definedName name="___________________DCP2">#REF!</definedName>
    <definedName name="___________________DCP3">#REF!</definedName>
    <definedName name="___________________DCP4">#REF!</definedName>
    <definedName name="___________________R">'[2]Datos Proceso - Válvulas'!#REF!</definedName>
    <definedName name="__________________DCP1">#REF!</definedName>
    <definedName name="__________________DCP2">#REF!</definedName>
    <definedName name="__________________DCP3">#REF!</definedName>
    <definedName name="__________________DCP4">#REF!</definedName>
    <definedName name="__________________R">'[2]Datos Proceso - Válvulas'!#REF!</definedName>
    <definedName name="_________________DCP1">#REF!</definedName>
    <definedName name="_________________DCP2">#REF!</definedName>
    <definedName name="_________________DCP3">#REF!</definedName>
    <definedName name="_________________DCP4">#REF!</definedName>
    <definedName name="_________________FSE1">[3]Memória!#REF!</definedName>
    <definedName name="_________________FSE4">[3]Memória!#REF!</definedName>
    <definedName name="_________________FSE5">[3]Memória!#REF!</definedName>
    <definedName name="_________________FSE6">[3]Memória!#REF!</definedName>
    <definedName name="_________________FSE7">[3]Memória!#REF!</definedName>
    <definedName name="_________________FSE8">[3]Memória!#REF!</definedName>
    <definedName name="_________________FSE9">[3]Memória!#REF!</definedName>
    <definedName name="_________________FST1">[3]Memória!#REF!</definedName>
    <definedName name="_________________FST3">[3]Memória!#REF!</definedName>
    <definedName name="_________________FST4">[3]Memória!#REF!</definedName>
    <definedName name="_________________FST5">[3]Memória!#REF!</definedName>
    <definedName name="_________________FST6">[3]Memória!#REF!</definedName>
    <definedName name="_________________FST7">[3]Memória!#REF!</definedName>
    <definedName name="_________________FST8">[3]Memória!#REF!</definedName>
    <definedName name="_________________FST9">[3]Memória!#REF!</definedName>
    <definedName name="_________________MT1">[3]Memória!#REF!</definedName>
    <definedName name="_________________MT3">[3]Memória!#REF!</definedName>
    <definedName name="_________________MT4">[3]Memória!#REF!</definedName>
    <definedName name="_________________MT5">[3]Memória!#REF!</definedName>
    <definedName name="_________________MT6">[3]Memória!#REF!</definedName>
    <definedName name="_________________MT7">[3]Memória!#REF!</definedName>
    <definedName name="_________________MT8">[3]Memória!#REF!</definedName>
    <definedName name="_________________MT9">[3]Memória!#REF!</definedName>
    <definedName name="_________________MY6">[3]Memória!#REF!</definedName>
    <definedName name="_________________PC2">[3]Memória!#REF!</definedName>
    <definedName name="_________________PC3">[3]Memória!#REF!</definedName>
    <definedName name="_________________PC4">[3]Memória!#REF!</definedName>
    <definedName name="_________________PC5">[3]Memória!#REF!</definedName>
    <definedName name="_________________PC6">[3]Memória!#REF!</definedName>
    <definedName name="_________________PC7">[3]Memória!#REF!</definedName>
    <definedName name="_________________PC8">[3]Memória!#REF!</definedName>
    <definedName name="_________________PT2">[3]Memória!#REF!</definedName>
    <definedName name="_________________PT3">[3]Memória!#REF!</definedName>
    <definedName name="_________________PT4">[3]Memória!#REF!</definedName>
    <definedName name="_________________PT5">[3]Memória!#REF!</definedName>
    <definedName name="_________________PT6">[3]Memória!#REF!</definedName>
    <definedName name="_________________PT7">[3]Memória!#REF!</definedName>
    <definedName name="_________________PT8">[3]Memória!#REF!</definedName>
    <definedName name="_________________R">'[2]Datos Proceso - Válvulas'!#REF!</definedName>
    <definedName name="________________DCP1">#REF!</definedName>
    <definedName name="________________DCP2">#REF!</definedName>
    <definedName name="________________DCP3">#REF!</definedName>
    <definedName name="________________DCP4">#REF!</definedName>
    <definedName name="________________R">'[2]Datos Proceso - Válvulas'!#REF!</definedName>
    <definedName name="_______________DCP1">#REF!</definedName>
    <definedName name="_______________DCP2">#REF!</definedName>
    <definedName name="_______________DCP3">#REF!</definedName>
    <definedName name="_______________DCP4">#REF!</definedName>
    <definedName name="_______________FSE1">[3]Memória!#REF!</definedName>
    <definedName name="_______________FSE4">[3]Memória!#REF!</definedName>
    <definedName name="_______________FSE5">[3]Memória!#REF!</definedName>
    <definedName name="_______________FSE6">[3]Memória!#REF!</definedName>
    <definedName name="_______________FSE7">[3]Memória!#REF!</definedName>
    <definedName name="_______________FSE8">[3]Memória!#REF!</definedName>
    <definedName name="_______________FSE9">[3]Memória!#REF!</definedName>
    <definedName name="_______________FST1">[3]Memória!#REF!</definedName>
    <definedName name="_______________FST3">[3]Memória!#REF!</definedName>
    <definedName name="_______________FST4">[3]Memória!#REF!</definedName>
    <definedName name="_______________FST5">[3]Memória!#REF!</definedName>
    <definedName name="_______________FST6">[3]Memória!#REF!</definedName>
    <definedName name="_______________FST7">[3]Memória!#REF!</definedName>
    <definedName name="_______________FST8">[3]Memória!#REF!</definedName>
    <definedName name="_______________FST9">[3]Memória!#REF!</definedName>
    <definedName name="_______________MT1">[3]Memória!#REF!</definedName>
    <definedName name="_______________MT3">[3]Memória!#REF!</definedName>
    <definedName name="_______________MT4">[3]Memória!#REF!</definedName>
    <definedName name="_______________MT5">[3]Memória!#REF!</definedName>
    <definedName name="_______________MT6">[3]Memória!#REF!</definedName>
    <definedName name="_______________MT7">[3]Memória!#REF!</definedName>
    <definedName name="_______________MT8">[3]Memória!#REF!</definedName>
    <definedName name="_______________MT9">[3]Memória!#REF!</definedName>
    <definedName name="_______________MY6">[3]Memória!#REF!</definedName>
    <definedName name="_______________PC2">[3]Memória!#REF!</definedName>
    <definedName name="_______________PC3">[3]Memória!#REF!</definedName>
    <definedName name="_______________PC4">[3]Memória!#REF!</definedName>
    <definedName name="_______________PC5">[3]Memória!#REF!</definedName>
    <definedName name="_______________PC6">[3]Memória!#REF!</definedName>
    <definedName name="_______________PC7">[3]Memória!#REF!</definedName>
    <definedName name="_______________PC8">[3]Memória!#REF!</definedName>
    <definedName name="_______________PT2">[3]Memória!#REF!</definedName>
    <definedName name="_______________PT3">[3]Memória!#REF!</definedName>
    <definedName name="_______________PT4">[3]Memória!#REF!</definedName>
    <definedName name="_______________PT5">[3]Memória!#REF!</definedName>
    <definedName name="_______________PT6">[3]Memória!#REF!</definedName>
    <definedName name="_______________PT7">[3]Memória!#REF!</definedName>
    <definedName name="_______________PT8">[3]Memória!#REF!</definedName>
    <definedName name="_______________R">'[2]Datos Proceso - Válvulas'!#REF!</definedName>
    <definedName name="______________DCP1">#REF!</definedName>
    <definedName name="______________DCP2">#REF!</definedName>
    <definedName name="______________DCP3">#REF!</definedName>
    <definedName name="______________DCP4">#REF!</definedName>
    <definedName name="______________R">'[2]Datos Proceso - Válvulas'!#REF!</definedName>
    <definedName name="_____________DCP1">#REF!</definedName>
    <definedName name="_____________DCP2">#REF!</definedName>
    <definedName name="_____________DCP3">#REF!</definedName>
    <definedName name="_____________DCP4">#REF!</definedName>
    <definedName name="_____________FSE1">[3]Memória!#REF!</definedName>
    <definedName name="_____________FSE4">[3]Memória!#REF!</definedName>
    <definedName name="_____________FSE5">[3]Memória!#REF!</definedName>
    <definedName name="_____________FSE6">[3]Memória!#REF!</definedName>
    <definedName name="_____________FSE7">[3]Memória!#REF!</definedName>
    <definedName name="_____________FSE8">[3]Memória!#REF!</definedName>
    <definedName name="_____________FSE9">[3]Memória!#REF!</definedName>
    <definedName name="_____________FST1">[3]Memória!#REF!</definedName>
    <definedName name="_____________FST3">[3]Memória!#REF!</definedName>
    <definedName name="_____________FST4">[3]Memória!#REF!</definedName>
    <definedName name="_____________FST5">[3]Memória!#REF!</definedName>
    <definedName name="_____________FST6">[3]Memória!#REF!</definedName>
    <definedName name="_____________FST7">[3]Memória!#REF!</definedName>
    <definedName name="_____________FST8">[3]Memória!#REF!</definedName>
    <definedName name="_____________FST9">[3]Memória!#REF!</definedName>
    <definedName name="_____________MT1">[3]Memória!#REF!</definedName>
    <definedName name="_____________MT3">[3]Memória!#REF!</definedName>
    <definedName name="_____________MT4">[3]Memória!#REF!</definedName>
    <definedName name="_____________MT5">[3]Memória!#REF!</definedName>
    <definedName name="_____________MT6">[3]Memória!#REF!</definedName>
    <definedName name="_____________MT7">[3]Memória!#REF!</definedName>
    <definedName name="_____________MT8">[3]Memória!#REF!</definedName>
    <definedName name="_____________MT9">[3]Memória!#REF!</definedName>
    <definedName name="_____________MY6">[3]Memória!#REF!</definedName>
    <definedName name="_____________PC2">[3]Memória!#REF!</definedName>
    <definedName name="_____________PC3">[3]Memória!#REF!</definedName>
    <definedName name="_____________PC4">[3]Memória!#REF!</definedName>
    <definedName name="_____________PC5">[3]Memória!#REF!</definedName>
    <definedName name="_____________PC6">[3]Memória!#REF!</definedName>
    <definedName name="_____________PC7">[3]Memória!#REF!</definedName>
    <definedName name="_____________PC8">[3]Memória!#REF!</definedName>
    <definedName name="_____________PT2">[3]Memória!#REF!</definedName>
    <definedName name="_____________PT3">[3]Memória!#REF!</definedName>
    <definedName name="_____________PT4">[3]Memória!#REF!</definedName>
    <definedName name="_____________PT5">[3]Memória!#REF!</definedName>
    <definedName name="_____________PT6">[3]Memória!#REF!</definedName>
    <definedName name="_____________PT7">[3]Memória!#REF!</definedName>
    <definedName name="_____________PT8">[3]Memória!#REF!</definedName>
    <definedName name="_____________R">'[2]Datos Proceso - Válvulas'!#REF!</definedName>
    <definedName name="____________DCP1">#REF!</definedName>
    <definedName name="____________DCP2">#REF!</definedName>
    <definedName name="____________DCP3">#REF!</definedName>
    <definedName name="____________DCP4">#REF!</definedName>
    <definedName name="____________FSE2">#REF!</definedName>
    <definedName name="____________FSE3">#REF!</definedName>
    <definedName name="____________FST2">#REF!</definedName>
    <definedName name="____________MT2">#REF!</definedName>
    <definedName name="____________PC1">#REF!</definedName>
    <definedName name="____________PT1">#REF!</definedName>
    <definedName name="____________R">'[2]Datos Proceso - Válvulas'!#REF!</definedName>
    <definedName name="___________DCP1">#REF!</definedName>
    <definedName name="___________DCP2">#REF!</definedName>
    <definedName name="___________DCP3">#REF!</definedName>
    <definedName name="___________DCP4">#REF!</definedName>
    <definedName name="___________FSE1">[3]Memória!#REF!</definedName>
    <definedName name="___________FSE2">#REF!</definedName>
    <definedName name="___________FSE3">#REF!</definedName>
    <definedName name="___________FSE4">[3]Memória!#REF!</definedName>
    <definedName name="___________FSE5">[3]Memória!#REF!</definedName>
    <definedName name="___________FSE6">[3]Memória!#REF!</definedName>
    <definedName name="___________FSE7">[3]Memória!#REF!</definedName>
    <definedName name="___________FSE8">[3]Memória!#REF!</definedName>
    <definedName name="___________FSE9">[3]Memória!#REF!</definedName>
    <definedName name="___________FST1">[3]Memória!#REF!</definedName>
    <definedName name="___________FST2">#REF!</definedName>
    <definedName name="___________FST3">[3]Memória!#REF!</definedName>
    <definedName name="___________FST4">[3]Memória!#REF!</definedName>
    <definedName name="___________FST5">[3]Memória!#REF!</definedName>
    <definedName name="___________FST6">[3]Memória!#REF!</definedName>
    <definedName name="___________FST7">[3]Memória!#REF!</definedName>
    <definedName name="___________FST8">[3]Memória!#REF!</definedName>
    <definedName name="___________FST9">[3]Memória!#REF!</definedName>
    <definedName name="___________MT1">[3]Memória!#REF!</definedName>
    <definedName name="___________MT2">#REF!</definedName>
    <definedName name="___________MT3">[3]Memória!#REF!</definedName>
    <definedName name="___________MT4">[3]Memória!#REF!</definedName>
    <definedName name="___________MT5">[3]Memória!#REF!</definedName>
    <definedName name="___________MT6">[3]Memória!#REF!</definedName>
    <definedName name="___________MT7">[3]Memória!#REF!</definedName>
    <definedName name="___________MT8">[3]Memória!#REF!</definedName>
    <definedName name="___________MT9">[3]Memória!#REF!</definedName>
    <definedName name="___________MY6">[3]Memória!#REF!</definedName>
    <definedName name="___________NEW2" hidden="1">{"'RATEIO RECEITA BRUTA'!$B$77:$C$106"}</definedName>
    <definedName name="___________PC1">#REF!</definedName>
    <definedName name="___________PC2">[3]Memória!#REF!</definedName>
    <definedName name="___________PC3">[3]Memória!#REF!</definedName>
    <definedName name="___________PC4">[3]Memória!#REF!</definedName>
    <definedName name="___________PC5">[3]Memória!#REF!</definedName>
    <definedName name="___________PC6">[3]Memória!#REF!</definedName>
    <definedName name="___________PC7">[3]Memória!#REF!</definedName>
    <definedName name="___________PC8">[3]Memória!#REF!</definedName>
    <definedName name="___________PT1">#REF!</definedName>
    <definedName name="___________PT2">[3]Memória!#REF!</definedName>
    <definedName name="___________PT3">[3]Memória!#REF!</definedName>
    <definedName name="___________PT4">[3]Memória!#REF!</definedName>
    <definedName name="___________PT5">[3]Memória!#REF!</definedName>
    <definedName name="___________PT6">[3]Memória!#REF!</definedName>
    <definedName name="___________PT7">[3]Memória!#REF!</definedName>
    <definedName name="___________PT8">[3]Memória!#REF!</definedName>
    <definedName name="___________R">'[2]Datos Proceso - Válvulas'!#REF!</definedName>
    <definedName name="__________DCP1">#REF!</definedName>
    <definedName name="__________DCP2">#REF!</definedName>
    <definedName name="__________DCP3">#REF!</definedName>
    <definedName name="__________DCP4">#REF!</definedName>
    <definedName name="__________FSE1">[3]Memória!#REF!</definedName>
    <definedName name="__________FSE2">#REF!</definedName>
    <definedName name="__________FSE3">#REF!</definedName>
    <definedName name="__________FSE4">[3]Memória!#REF!</definedName>
    <definedName name="__________FSE5">[3]Memória!#REF!</definedName>
    <definedName name="__________FSE6">[3]Memória!#REF!</definedName>
    <definedName name="__________FSE7">[3]Memória!#REF!</definedName>
    <definedName name="__________FSE8">[3]Memória!#REF!</definedName>
    <definedName name="__________FSE9">[3]Memória!#REF!</definedName>
    <definedName name="__________FST1">[3]Memória!#REF!</definedName>
    <definedName name="__________FST2">#REF!</definedName>
    <definedName name="__________FST3">[3]Memória!#REF!</definedName>
    <definedName name="__________FST4">[3]Memória!#REF!</definedName>
    <definedName name="__________FST5">[3]Memória!#REF!</definedName>
    <definedName name="__________FST6">[3]Memória!#REF!</definedName>
    <definedName name="__________FST7">[3]Memória!#REF!</definedName>
    <definedName name="__________FST8">[3]Memória!#REF!</definedName>
    <definedName name="__________FST9">[3]Memória!#REF!</definedName>
    <definedName name="__________MT1">[3]Memória!#REF!</definedName>
    <definedName name="__________MT2">#REF!</definedName>
    <definedName name="__________MT3">[3]Memória!#REF!</definedName>
    <definedName name="__________MT4">[3]Memória!#REF!</definedName>
    <definedName name="__________MT5">[3]Memória!#REF!</definedName>
    <definedName name="__________MT6">[3]Memória!#REF!</definedName>
    <definedName name="__________MT7">[3]Memória!#REF!</definedName>
    <definedName name="__________MT8">[3]Memória!#REF!</definedName>
    <definedName name="__________MT9">[3]Memória!#REF!</definedName>
    <definedName name="__________MY6">[3]Memória!#REF!</definedName>
    <definedName name="__________PC1">#REF!</definedName>
    <definedName name="__________PC2">[3]Memória!#REF!</definedName>
    <definedName name="__________PC3">[3]Memória!#REF!</definedName>
    <definedName name="__________PC4">[3]Memória!#REF!</definedName>
    <definedName name="__________PC5">[3]Memória!#REF!</definedName>
    <definedName name="__________PC6">[3]Memória!#REF!</definedName>
    <definedName name="__________PC7">[3]Memória!#REF!</definedName>
    <definedName name="__________PC8">[3]Memória!#REF!</definedName>
    <definedName name="__________PT1">#REF!</definedName>
    <definedName name="__________PT2">[3]Memória!#REF!</definedName>
    <definedName name="__________PT3">[3]Memória!#REF!</definedName>
    <definedName name="__________PT4">[3]Memória!#REF!</definedName>
    <definedName name="__________PT5">[3]Memória!#REF!</definedName>
    <definedName name="__________PT6">[3]Memória!#REF!</definedName>
    <definedName name="__________PT7">[3]Memória!#REF!</definedName>
    <definedName name="__________PT8">[3]Memória!#REF!</definedName>
    <definedName name="__________R">'[2]Datos Proceso - Válvulas'!#REF!</definedName>
    <definedName name="_________DCP1">#REF!</definedName>
    <definedName name="_________DCP2">#REF!</definedName>
    <definedName name="_________DCP3">#REF!</definedName>
    <definedName name="_________DCP4">#REF!</definedName>
    <definedName name="_________FSE1">[3]Memória!#REF!</definedName>
    <definedName name="_________FSE2">#REF!</definedName>
    <definedName name="_________FSE3">#REF!</definedName>
    <definedName name="_________FSE4">[3]Memória!#REF!</definedName>
    <definedName name="_________FSE5">[3]Memória!#REF!</definedName>
    <definedName name="_________FSE6">[3]Memória!#REF!</definedName>
    <definedName name="_________FSE7">[3]Memória!#REF!</definedName>
    <definedName name="_________FSE8">[3]Memória!#REF!</definedName>
    <definedName name="_________FSE9">[3]Memória!#REF!</definedName>
    <definedName name="_________FST1">[3]Memória!#REF!</definedName>
    <definedName name="_________FST2">#REF!</definedName>
    <definedName name="_________FST3">[3]Memória!#REF!</definedName>
    <definedName name="_________FST4">[3]Memória!#REF!</definedName>
    <definedName name="_________FST5">[3]Memória!#REF!</definedName>
    <definedName name="_________FST6">[3]Memória!#REF!</definedName>
    <definedName name="_________FST7">[3]Memória!#REF!</definedName>
    <definedName name="_________FST8">[3]Memória!#REF!</definedName>
    <definedName name="_________FST9">[3]Memória!#REF!</definedName>
    <definedName name="_________MT1">[3]Memória!#REF!</definedName>
    <definedName name="_________MT2">#REF!</definedName>
    <definedName name="_________MT3">[3]Memória!#REF!</definedName>
    <definedName name="_________MT4">[3]Memória!#REF!</definedName>
    <definedName name="_________MT5">[3]Memória!#REF!</definedName>
    <definedName name="_________MT6">[3]Memória!#REF!</definedName>
    <definedName name="_________MT7">[3]Memória!#REF!</definedName>
    <definedName name="_________MT8">[3]Memória!#REF!</definedName>
    <definedName name="_________MT9">[3]Memória!#REF!</definedName>
    <definedName name="_________MY6">[3]Memória!#REF!</definedName>
    <definedName name="_________PC1">#REF!</definedName>
    <definedName name="_________PC2">[3]Memória!#REF!</definedName>
    <definedName name="_________PC3">[3]Memória!#REF!</definedName>
    <definedName name="_________PC4">[3]Memória!#REF!</definedName>
    <definedName name="_________PC5">[3]Memória!#REF!</definedName>
    <definedName name="_________PC6">[3]Memória!#REF!</definedName>
    <definedName name="_________PC7">[3]Memória!#REF!</definedName>
    <definedName name="_________PC8">[3]Memória!#REF!</definedName>
    <definedName name="_________PT1">#REF!</definedName>
    <definedName name="_________PT2">[3]Memória!#REF!</definedName>
    <definedName name="_________PT3">[3]Memória!#REF!</definedName>
    <definedName name="_________PT4">[3]Memória!#REF!</definedName>
    <definedName name="_________PT5">[3]Memória!#REF!</definedName>
    <definedName name="_________PT6">[3]Memória!#REF!</definedName>
    <definedName name="_________PT7">[3]Memória!#REF!</definedName>
    <definedName name="_________PT8">[3]Memória!#REF!</definedName>
    <definedName name="_________R">'[2]Datos Proceso - Válvulas'!#REF!</definedName>
    <definedName name="________DCP1">#REF!</definedName>
    <definedName name="________DCP2">#REF!</definedName>
    <definedName name="________DCP3">#REF!</definedName>
    <definedName name="________DCP4">#REF!</definedName>
    <definedName name="________FSE2">#REF!</definedName>
    <definedName name="________FSE3">#REF!</definedName>
    <definedName name="________FST2">#REF!</definedName>
    <definedName name="________MT2">#REF!</definedName>
    <definedName name="________PC1">#REF!</definedName>
    <definedName name="________PT1">#REF!</definedName>
    <definedName name="________R">'[2]Datos Proceso - Válvulas'!#REF!</definedName>
    <definedName name="_______DCP1">#REF!</definedName>
    <definedName name="_______DCP2">#REF!</definedName>
    <definedName name="_______DCP3">#REF!</definedName>
    <definedName name="_______DCP4">#REF!</definedName>
    <definedName name="_______FSE1">[3]Memória!#REF!</definedName>
    <definedName name="_______FSE2">#REF!</definedName>
    <definedName name="_______FSE3">#REF!</definedName>
    <definedName name="_______FSE4">[3]Memória!#REF!</definedName>
    <definedName name="_______FSE5">[3]Memória!#REF!</definedName>
    <definedName name="_______FSE6">[3]Memória!#REF!</definedName>
    <definedName name="_______FSE7">[3]Memória!#REF!</definedName>
    <definedName name="_______FSE8">[3]Memória!#REF!</definedName>
    <definedName name="_______FSE9">[3]Memória!#REF!</definedName>
    <definedName name="_______FST1">[3]Memória!#REF!</definedName>
    <definedName name="_______FST2">#REF!</definedName>
    <definedName name="_______FST3">[3]Memória!#REF!</definedName>
    <definedName name="_______FST4">[3]Memória!#REF!</definedName>
    <definedName name="_______FST5">[3]Memória!#REF!</definedName>
    <definedName name="_______FST6">[3]Memória!#REF!</definedName>
    <definedName name="_______FST7">[3]Memória!#REF!</definedName>
    <definedName name="_______FST8">[3]Memória!#REF!</definedName>
    <definedName name="_______FST9">[3]Memória!#REF!</definedName>
    <definedName name="_______MT1">[3]Memória!#REF!</definedName>
    <definedName name="_______MT2">#REF!</definedName>
    <definedName name="_______MT3">[3]Memória!#REF!</definedName>
    <definedName name="_______MT4">[3]Memória!#REF!</definedName>
    <definedName name="_______MT5">[3]Memória!#REF!</definedName>
    <definedName name="_______MT6">[3]Memória!#REF!</definedName>
    <definedName name="_______MT7">[3]Memória!#REF!</definedName>
    <definedName name="_______MT8">[3]Memória!#REF!</definedName>
    <definedName name="_______MT9">[3]Memória!#REF!</definedName>
    <definedName name="_______MY6">[3]Memória!#REF!</definedName>
    <definedName name="_______PC1">#REF!</definedName>
    <definedName name="_______PC2">[3]Memória!#REF!</definedName>
    <definedName name="_______PC3">[3]Memória!#REF!</definedName>
    <definedName name="_______PC4">[3]Memória!#REF!</definedName>
    <definedName name="_______PC5">[3]Memória!#REF!</definedName>
    <definedName name="_______PC6">[3]Memória!#REF!</definedName>
    <definedName name="_______PC7">[3]Memória!#REF!</definedName>
    <definedName name="_______PC8">[3]Memória!#REF!</definedName>
    <definedName name="_______PT1">#REF!</definedName>
    <definedName name="_______PT2">[3]Memória!#REF!</definedName>
    <definedName name="_______PT3">[3]Memória!#REF!</definedName>
    <definedName name="_______PT4">[3]Memória!#REF!</definedName>
    <definedName name="_______PT5">[3]Memória!#REF!</definedName>
    <definedName name="_______PT6">[3]Memória!#REF!</definedName>
    <definedName name="_______PT7">[3]Memória!#REF!</definedName>
    <definedName name="_______PT8">[3]Memória!#REF!</definedName>
    <definedName name="_______R">'[2]Datos Proceso - Válvulas'!#REF!</definedName>
    <definedName name="______DCP1">#REF!</definedName>
    <definedName name="______DCP2">#REF!</definedName>
    <definedName name="______DCP3">#REF!</definedName>
    <definedName name="______DCP4">#REF!</definedName>
    <definedName name="______FSE2">#REF!</definedName>
    <definedName name="______FSE3">#REF!</definedName>
    <definedName name="______FST2">#REF!</definedName>
    <definedName name="______MT2">#REF!</definedName>
    <definedName name="______PC1">#REF!</definedName>
    <definedName name="______PT1">#REF!</definedName>
    <definedName name="______R">'[2]Datos Proceso - Válvulas'!#REF!</definedName>
    <definedName name="_____DCP1">#REF!</definedName>
    <definedName name="_____DCP2">#REF!</definedName>
    <definedName name="_____DCP3">#REF!</definedName>
    <definedName name="_____DCP4">#REF!</definedName>
    <definedName name="_____FSE1">[3]Memória!#REF!</definedName>
    <definedName name="_____FSE2">#REF!</definedName>
    <definedName name="_____FSE3">#REF!</definedName>
    <definedName name="_____FSE4">[3]Memória!#REF!</definedName>
    <definedName name="_____FSE5">[3]Memória!#REF!</definedName>
    <definedName name="_____FSE6">[3]Memória!#REF!</definedName>
    <definedName name="_____FSE7">[3]Memória!#REF!</definedName>
    <definedName name="_____FSE8">[3]Memória!#REF!</definedName>
    <definedName name="_____FSE9">[3]Memória!#REF!</definedName>
    <definedName name="_____FST1">[3]Memória!#REF!</definedName>
    <definedName name="_____FST2">#REF!</definedName>
    <definedName name="_____FST3">[3]Memória!#REF!</definedName>
    <definedName name="_____FST4">[3]Memória!#REF!</definedName>
    <definedName name="_____FST5">[3]Memória!#REF!</definedName>
    <definedName name="_____FST6">[3]Memória!#REF!</definedName>
    <definedName name="_____FST7">[3]Memória!#REF!</definedName>
    <definedName name="_____FST8">[3]Memória!#REF!</definedName>
    <definedName name="_____FST9">[3]Memória!#REF!</definedName>
    <definedName name="_____MT1">[3]Memória!#REF!</definedName>
    <definedName name="_____MT2">#REF!</definedName>
    <definedName name="_____MT3">[3]Memória!#REF!</definedName>
    <definedName name="_____MT4">[3]Memória!#REF!</definedName>
    <definedName name="_____MT5">[3]Memória!#REF!</definedName>
    <definedName name="_____MT6">[3]Memória!#REF!</definedName>
    <definedName name="_____MT7">[3]Memória!#REF!</definedName>
    <definedName name="_____MT8">[3]Memória!#REF!</definedName>
    <definedName name="_____MT9">[3]Memória!#REF!</definedName>
    <definedName name="_____MY6">[3]Memória!#REF!</definedName>
    <definedName name="_____PC1">#REF!</definedName>
    <definedName name="_____PC2">[3]Memória!#REF!</definedName>
    <definedName name="_____PC3">[3]Memória!#REF!</definedName>
    <definedName name="_____PC4">[3]Memória!#REF!</definedName>
    <definedName name="_____PC5">[3]Memória!#REF!</definedName>
    <definedName name="_____PC6">[3]Memória!#REF!</definedName>
    <definedName name="_____PC7">[3]Memória!#REF!</definedName>
    <definedName name="_____PC8">[3]Memória!#REF!</definedName>
    <definedName name="_____ps1">#REF!</definedName>
    <definedName name="_____ps2">#REF!</definedName>
    <definedName name="_____ps3">#REF!</definedName>
    <definedName name="_____PT1">#REF!</definedName>
    <definedName name="_____PT2">[3]Memória!#REF!</definedName>
    <definedName name="_____PT3">[3]Memória!#REF!</definedName>
    <definedName name="_____PT4">[3]Memória!#REF!</definedName>
    <definedName name="_____PT5">[3]Memória!#REF!</definedName>
    <definedName name="_____PT6">[3]Memória!#REF!</definedName>
    <definedName name="_____PT7">[3]Memória!#REF!</definedName>
    <definedName name="_____PT8">[3]Memória!#REF!</definedName>
    <definedName name="_____pta15">#REF!</definedName>
    <definedName name="_____qta15">#REF!</definedName>
    <definedName name="_____R">'[2]Datos Proceso - Válvulas'!#REF!</definedName>
    <definedName name="_____vte2">#REF!</definedName>
    <definedName name="_____vte3">#REF!</definedName>
    <definedName name="_____vte4">#REF!</definedName>
    <definedName name="_____vte5">#REF!</definedName>
    <definedName name="____adm1" hidden="1">{"'Índice'!$A$1:$K$49"}</definedName>
    <definedName name="____adm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DCP1">#REF!</definedName>
    <definedName name="____DCP2">#REF!</definedName>
    <definedName name="____DCP3">#REF!</definedName>
    <definedName name="____DCP4">#REF!</definedName>
    <definedName name="____FSE1">[3]Memória!#REF!</definedName>
    <definedName name="____FSE2">#REF!</definedName>
    <definedName name="____FSE3">#REF!</definedName>
    <definedName name="____FSE4">[3]Memória!#REF!</definedName>
    <definedName name="____FSE5">[3]Memória!#REF!</definedName>
    <definedName name="____FSE6">[3]Memória!#REF!</definedName>
    <definedName name="____FSE7">[3]Memória!#REF!</definedName>
    <definedName name="____FSE8">[3]Memória!#REF!</definedName>
    <definedName name="____FSE9">[3]Memória!#REF!</definedName>
    <definedName name="____FST1">[3]Memória!#REF!</definedName>
    <definedName name="____FST2">#REF!</definedName>
    <definedName name="____FST3">[3]Memória!#REF!</definedName>
    <definedName name="____FST4">[3]Memória!#REF!</definedName>
    <definedName name="____FST5">[3]Memória!#REF!</definedName>
    <definedName name="____FST6">[3]Memória!#REF!</definedName>
    <definedName name="____FST7">[3]Memória!#REF!</definedName>
    <definedName name="____FST8">[3]Memória!#REF!</definedName>
    <definedName name="____FST9">[3]Memória!#REF!</definedName>
    <definedName name="____MT1">[3]Memória!#REF!</definedName>
    <definedName name="____MT2">#REF!</definedName>
    <definedName name="____MT3">[3]Memória!#REF!</definedName>
    <definedName name="____MT4">[3]Memória!#REF!</definedName>
    <definedName name="____MT5">[3]Memória!#REF!</definedName>
    <definedName name="____MT6">[3]Memória!#REF!</definedName>
    <definedName name="____MT7">[3]Memória!#REF!</definedName>
    <definedName name="____MT8">[3]Memória!#REF!</definedName>
    <definedName name="____MT9">[3]Memória!#REF!</definedName>
    <definedName name="____MY6">[3]Memória!#REF!</definedName>
    <definedName name="____PC1">#REF!</definedName>
    <definedName name="____PC2">[3]Memória!#REF!</definedName>
    <definedName name="____PC3">[3]Memória!#REF!</definedName>
    <definedName name="____PC4">[3]Memória!#REF!</definedName>
    <definedName name="____PC5">[3]Memória!#REF!</definedName>
    <definedName name="____PC6">[3]Memória!#REF!</definedName>
    <definedName name="____PC7">[3]Memória!#REF!</definedName>
    <definedName name="____PC8">[3]Memória!#REF!</definedName>
    <definedName name="____ps1">#REF!</definedName>
    <definedName name="____ps2">#REF!</definedName>
    <definedName name="____ps3">#REF!</definedName>
    <definedName name="____PT1">#REF!</definedName>
    <definedName name="____PT2">[3]Memória!#REF!</definedName>
    <definedName name="____PT3">[3]Memória!#REF!</definedName>
    <definedName name="____PT4">[3]Memória!#REF!</definedName>
    <definedName name="____PT5">[3]Memória!#REF!</definedName>
    <definedName name="____PT6">[3]Memória!#REF!</definedName>
    <definedName name="____PT7">[3]Memória!#REF!</definedName>
    <definedName name="____PT8">[3]Memória!#REF!</definedName>
    <definedName name="____pta15">#REF!</definedName>
    <definedName name="____qta15">#REF!</definedName>
    <definedName name="____R">'[2]Datos Proceso - Válvulas'!#REF!</definedName>
    <definedName name="____vte2">#REF!</definedName>
    <definedName name="____vte3">#REF!</definedName>
    <definedName name="____vte4">#REF!</definedName>
    <definedName name="____vte5">#REF!</definedName>
    <definedName name="___ADD1">'[4]Anex. IV Adicionais'!#REF!</definedName>
    <definedName name="___add12">'[4]Anex. IV Adicionais'!#REF!</definedName>
    <definedName name="___ADD2">'[4]Anex. IV Adicionais'!#REF!</definedName>
    <definedName name="___adm1" hidden="1">{"'Índice'!$A$1:$K$49"}</definedName>
    <definedName name="___adm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API1">#REF!</definedName>
    <definedName name="___API2">#REF!</definedName>
    <definedName name="___APT1">#REF!</definedName>
    <definedName name="___APT2">#REF!</definedName>
    <definedName name="___DCP1">#REF!</definedName>
    <definedName name="___DCP2">#REF!</definedName>
    <definedName name="___DCP3">#REF!</definedName>
    <definedName name="___DCP4">#REF!</definedName>
    <definedName name="___DPA1">#REF!</definedName>
    <definedName name="___DPA2">#REF!</definedName>
    <definedName name="___FSE1">[3]Memória!#REF!</definedName>
    <definedName name="___FSE2">#REF!</definedName>
    <definedName name="___FSE3">#REF!</definedName>
    <definedName name="___FSE4">[3]Memória!#REF!</definedName>
    <definedName name="___FSE5">[3]Memória!#REF!</definedName>
    <definedName name="___FSE6">[3]Memória!#REF!</definedName>
    <definedName name="___FSE7">[3]Memória!#REF!</definedName>
    <definedName name="___FSE8">[3]Memória!#REF!</definedName>
    <definedName name="___FSE9">[3]Memória!#REF!</definedName>
    <definedName name="___FST1">[3]Memória!#REF!</definedName>
    <definedName name="___FST2">#REF!</definedName>
    <definedName name="___FST3">[3]Memória!#REF!</definedName>
    <definedName name="___FST4">[3]Memória!#REF!</definedName>
    <definedName name="___FST5">[3]Memória!#REF!</definedName>
    <definedName name="___FST6">[3]Memória!#REF!</definedName>
    <definedName name="___FST7">[3]Memória!#REF!</definedName>
    <definedName name="___FST8">[3]Memória!#REF!</definedName>
    <definedName name="___FST9">[3]Memória!#REF!</definedName>
    <definedName name="___KA1">'[5]Fator K'!$H$27</definedName>
    <definedName name="___KA2">'[5]Fator K'!$H$48</definedName>
    <definedName name="___KA3">'[5]Fator K'!$H$69</definedName>
    <definedName name="___MT1">[3]Memória!#REF!</definedName>
    <definedName name="___MT2">#REF!</definedName>
    <definedName name="___MT3">[3]Memória!#REF!</definedName>
    <definedName name="___MT4">[3]Memória!#REF!</definedName>
    <definedName name="___MT5">[3]Memória!#REF!</definedName>
    <definedName name="___MT6">[3]Memória!#REF!</definedName>
    <definedName name="___MT7">[3]Memória!#REF!</definedName>
    <definedName name="___MT8">[3]Memória!#REF!</definedName>
    <definedName name="___MT9">[3]Memória!#REF!</definedName>
    <definedName name="___MY6">[3]Memória!#REF!</definedName>
    <definedName name="___PC1">#REF!</definedName>
    <definedName name="___PC2">[3]Memória!#REF!</definedName>
    <definedName name="___PC3">[3]Memória!#REF!</definedName>
    <definedName name="___PC4">[3]Memória!#REF!</definedName>
    <definedName name="___PC5">[3]Memória!#REF!</definedName>
    <definedName name="___PC6">[3]Memória!#REF!</definedName>
    <definedName name="___PC7">[3]Memória!#REF!</definedName>
    <definedName name="___PC8">[3]Memória!#REF!</definedName>
    <definedName name="___POS1">#REF!</definedName>
    <definedName name="___POS3">[6]Planilha!$C$10</definedName>
    <definedName name="___PP1">#REF!</definedName>
    <definedName name="___PP2">#REF!</definedName>
    <definedName name="___ps1">#REF!</definedName>
    <definedName name="___ps2">#REF!</definedName>
    <definedName name="___ps3">#REF!</definedName>
    <definedName name="___PT1">#REF!</definedName>
    <definedName name="___PT2">[3]Memória!#REF!</definedName>
    <definedName name="___PT3">[3]Memória!#REF!</definedName>
    <definedName name="___PT4">[3]Memória!#REF!</definedName>
    <definedName name="___PT5">[3]Memória!#REF!</definedName>
    <definedName name="___PT6">[3]Memória!#REF!</definedName>
    <definedName name="___PT7">[3]Memória!#REF!</definedName>
    <definedName name="___PT8">[3]Memória!#REF!</definedName>
    <definedName name="___pta15">#REF!</definedName>
    <definedName name="___PTO18">[7]pluvio!$A$65</definedName>
    <definedName name="___PTO30">[7]Variáveis!$R$30</definedName>
    <definedName name="___PTO31">[7]Variáveis!$F$31</definedName>
    <definedName name="___qta15">#REF!</definedName>
    <definedName name="___R">'[2]Datos Proceso - Válvulas'!#REF!</definedName>
    <definedName name="___REG10">#REF!</definedName>
    <definedName name="___REG20">#REF!</definedName>
    <definedName name="___RSR1">#REF!</definedName>
    <definedName name="___RSR2">#REF!</definedName>
    <definedName name="___TMR1">#REF!</definedName>
    <definedName name="___TMR2">#REF!</definedName>
    <definedName name="___TOT1">#REF!</definedName>
    <definedName name="___TOT2">#REF!</definedName>
    <definedName name="___TPA1">#REF!</definedName>
    <definedName name="___TPA2">#REF!</definedName>
    <definedName name="___vte2">#REF!</definedName>
    <definedName name="___vte3">#REF!</definedName>
    <definedName name="___vte4">#REF!</definedName>
    <definedName name="___vte5">#REF!</definedName>
    <definedName name="___VV1">#REF!</definedName>
    <definedName name="___VV2">#REF!</definedName>
    <definedName name="___xlfn.IFERROR" hidden="1">#NAME?</definedName>
    <definedName name="___xlfn.RTD" hidden="1">#NAME?</definedName>
    <definedName name="__123Graph_A" hidden="1">[8]Assum!$B$12:$B$19</definedName>
    <definedName name="__123Graph_AGRAF" hidden="1">'[9]Memorial Cálc.'!#REF!</definedName>
    <definedName name="__123Graph_AGRAFRELC" hidden="1">[7]Relevo!$C$5:$C$380</definedName>
    <definedName name="__123Graph_ASIDECO" hidden="1">#REF!</definedName>
    <definedName name="__123Graph_B" hidden="1">[8]Assum!$C$12:$C$19</definedName>
    <definedName name="__123Graph_BGAS" hidden="1">[10]Detail!#REF!</definedName>
    <definedName name="__123Graph_BGRAF" hidden="1">'[9]Memorial Cálc.'!#REF!</definedName>
    <definedName name="__123Graph_BSIDECO" hidden="1">#REF!</definedName>
    <definedName name="__123Graph_C" hidden="1">[8]Assum!$D$12:$D$19</definedName>
    <definedName name="__123Graph_CGRAF" hidden="1">'[9]Memorial Cálc.'!#REF!</definedName>
    <definedName name="__123Graph_CSIDECO" hidden="1">#REF!</definedName>
    <definedName name="__123Graph_D" hidden="1">[8]Assum!$E$12:$E$19</definedName>
    <definedName name="__123Graph_DGRAF" hidden="1">'[9]Memorial Cálc.'!#REF!</definedName>
    <definedName name="__123Graph_E" hidden="1">[8]Assum!$F$12:$F$19</definedName>
    <definedName name="__123Graph_EGRAF" hidden="1">'[9]Memorial Cálc.'!#REF!</definedName>
    <definedName name="__123Graph_FGRAF" hidden="1">'[9]Memorial Cálc.'!#REF!</definedName>
    <definedName name="__123Graph_XSIDECO" hidden="1">#REF!</definedName>
    <definedName name="__7__123Graph_ACHART_1" hidden="1">'[9]Memorial Cálc.'!#REF!</definedName>
    <definedName name="__ADD1">'[4]Anex. IV Adicionais'!#REF!</definedName>
    <definedName name="__add12">'[4]Anex. IV Adicionais'!#REF!</definedName>
    <definedName name="__ADD2">'[4]Anex. IV Adicionais'!#REF!</definedName>
    <definedName name="__adm1" hidden="1">{"'Índice'!$A$1:$K$49"}</definedName>
    <definedName name="__adm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API1">#REF!</definedName>
    <definedName name="__API2">#REF!</definedName>
    <definedName name="__APT1">#REF!</definedName>
    <definedName name="__APT2">#REF!</definedName>
    <definedName name="__DCP1">#REF!</definedName>
    <definedName name="__DCP2">#REF!</definedName>
    <definedName name="__DCP3">#REF!</definedName>
    <definedName name="__DCP4">#REF!</definedName>
    <definedName name="__DPA1">#REF!</definedName>
    <definedName name="__DPA2">#REF!</definedName>
    <definedName name="__FDS_HYPERLINK_TOGGLE_STATE__" hidden="1">"ON"</definedName>
    <definedName name="__FSE1">[3]Memória!#REF!</definedName>
    <definedName name="__FSE2">#REF!</definedName>
    <definedName name="__FSE3">#REF!</definedName>
    <definedName name="__FSE4">[3]Memória!#REF!</definedName>
    <definedName name="__FSE5">[3]Memória!#REF!</definedName>
    <definedName name="__FSE6">[3]Memória!#REF!</definedName>
    <definedName name="__FSE7">[3]Memória!#REF!</definedName>
    <definedName name="__FSE8">[3]Memória!#REF!</definedName>
    <definedName name="__FSE9">[3]Memória!#REF!</definedName>
    <definedName name="__FST1">[3]Memória!#REF!</definedName>
    <definedName name="__FST2">#REF!</definedName>
    <definedName name="__FST3">[3]Memória!#REF!</definedName>
    <definedName name="__FST4">[3]Memória!#REF!</definedName>
    <definedName name="__FST5">[3]Memória!#REF!</definedName>
    <definedName name="__FST6">[3]Memória!#REF!</definedName>
    <definedName name="__FST7">[3]Memória!#REF!</definedName>
    <definedName name="__FST8">[3]Memória!#REF!</definedName>
    <definedName name="__FST9">[3]Memória!#REF!</definedName>
    <definedName name="__IntlFixup" hidden="1">TRUE</definedName>
    <definedName name="__IntlFixupTable" hidden="1">#REF!</definedName>
    <definedName name="__KA1">'[5]Fator K'!$H$27</definedName>
    <definedName name="__KA2">'[5]Fator K'!$H$48</definedName>
    <definedName name="__KA3">'[5]Fator K'!$H$69</definedName>
    <definedName name="__MT1">[3]Memória!#REF!</definedName>
    <definedName name="__MT2">#REF!</definedName>
    <definedName name="__MT3">[3]Memória!#REF!</definedName>
    <definedName name="__MT4">[3]Memória!#REF!</definedName>
    <definedName name="__MT5">[3]Memória!#REF!</definedName>
    <definedName name="__MT6">[3]Memória!#REF!</definedName>
    <definedName name="__MT7">[3]Memória!#REF!</definedName>
    <definedName name="__MT8">[3]Memória!#REF!</definedName>
    <definedName name="__MT9">[3]Memória!#REF!</definedName>
    <definedName name="__MY6">[3]Memória!#REF!</definedName>
    <definedName name="__PC1">#REF!</definedName>
    <definedName name="__PC2">[3]Memória!#REF!</definedName>
    <definedName name="__PC3">[3]Memória!#REF!</definedName>
    <definedName name="__PC4">[3]Memória!#REF!</definedName>
    <definedName name="__PC5">[3]Memória!#REF!</definedName>
    <definedName name="__PC6">[3]Memória!#REF!</definedName>
    <definedName name="__PC7">[3]Memória!#REF!</definedName>
    <definedName name="__PC8">[3]Memória!#REF!</definedName>
    <definedName name="__POS1">#REF!</definedName>
    <definedName name="__POS3">'[11]Banco Preços Serviços'!#REF!</definedName>
    <definedName name="__PP1">#REF!</definedName>
    <definedName name="__PP2">#REF!</definedName>
    <definedName name="__ps1">#REF!</definedName>
    <definedName name="__ps2">#REF!</definedName>
    <definedName name="__ps3">#REF!</definedName>
    <definedName name="__PT1">#REF!</definedName>
    <definedName name="__PT2">[3]Memória!#REF!</definedName>
    <definedName name="__PT3">[3]Memória!#REF!</definedName>
    <definedName name="__PT4">[3]Memória!#REF!</definedName>
    <definedName name="__PT5">[3]Memória!#REF!</definedName>
    <definedName name="__PT6">[3]Memória!#REF!</definedName>
    <definedName name="__PT7">[3]Memória!#REF!</definedName>
    <definedName name="__PT8">[3]Memória!#REF!</definedName>
    <definedName name="__pta15">#REF!</definedName>
    <definedName name="__PTO18">[7]pluvio!$A$65</definedName>
    <definedName name="__PTO30">[7]Variáveis!$R$30</definedName>
    <definedName name="__PTO31">[7]Variáveis!$F$31</definedName>
    <definedName name="__qta15">#REF!</definedName>
    <definedName name="__R">'[2]Datos Proceso - Válvulas'!#REF!</definedName>
    <definedName name="__REG10">#REF!</definedName>
    <definedName name="__REG20">#REF!</definedName>
    <definedName name="__RSR1">#REF!</definedName>
    <definedName name="__RSR2">#REF!</definedName>
    <definedName name="__tab072005">"$#REF!.$A$32:$F$1001"</definedName>
    <definedName name="__tab092003">"$#REF!.$A$9:$I$2080"</definedName>
    <definedName name="__TC4">'[12]VII.Partial estimate'!#REF!</definedName>
    <definedName name="__TMR1">#REF!</definedName>
    <definedName name="__TMR2">#REF!</definedName>
    <definedName name="__TOT1">#REF!</definedName>
    <definedName name="__TOT2">#REF!</definedName>
    <definedName name="__TPA1">#REF!</definedName>
    <definedName name="__TPA2">#REF!</definedName>
    <definedName name="__vte2">#REF!</definedName>
    <definedName name="__vte3">#REF!</definedName>
    <definedName name="__vte4">#REF!</definedName>
    <definedName name="__vte5">#REF!</definedName>
    <definedName name="__VV1">#REF!</definedName>
    <definedName name="__VV2">#REF!</definedName>
    <definedName name="__xlfn.IFERROR" hidden="1">#NAME?</definedName>
    <definedName name="__xlfn.RTD" hidden="1">#NAME?</definedName>
    <definedName name="_1__123Graph_ACHART_1" hidden="1">'[9]Memorial Cálc.'!#REF!</definedName>
    <definedName name="_10__123Graph_XCHART_1" hidden="1">'[9]Memorial Cálc.'!#REF!</definedName>
    <definedName name="_108__123Graph_XCHART_1" hidden="1">'[9]Memorial Cálc.'!#REF!</definedName>
    <definedName name="_17__123Graph_ACHART_1" hidden="1">'[9]Memorial Cálc.'!#REF!</definedName>
    <definedName name="_19__123Graph_ACHART_2" hidden="1">[13]Precipit.!$D$104:$O$104</definedName>
    <definedName name="_1Excel_BuiltIn_Print_Area_1_1">#REF!</definedName>
    <definedName name="_1final__ᤀ___映䃢__ᑺﶮ䁱__㽼찵䁳___䋱䁮__휊炣瘽䁯__峜㨈譊㿸__㧔屴賢㿻__컠삙輨㿱__琨_xdba1_ 㿶__頨섌㿬__搀眊帤㾟__䁾㿾__钪_xd9a9_ᘻ䀙__梎䛎䀜__奵抅䀓___xdcb2_礮_䀑__軴⋛_䀊__ᴀ_濼㿸__뺗ᡊ֛䀕__蠽餬㷥䁀__涢드鯅䁅__関ጥ㼝䀯__뿎Ň拠䀯__焨삨잵䀭__핽_xdfde_堘䀤__뿢ꘉ_䀴___________䀣__怑___Ώ___ꏨ____龣য়䀡__鲨ƃ齈ƃ__齘ƃ______齠ƃ_________䁀ဠ_긼ƃ__________ဠ_긼ƃᑈ〉">#REF!</definedName>
    <definedName name="_2__123Graph_BCHART_3" hidden="1">[7]pluvio!$D$126:$Q$126</definedName>
    <definedName name="_21__123Graph_ACHART_3" hidden="1">[13]Variáveis!$N$106:$N$114</definedName>
    <definedName name="_2199CM01">#REF!</definedName>
    <definedName name="_2353CM03">#REF!</definedName>
    <definedName name="_2353CM04">#REF!</definedName>
    <definedName name="_24__123Graph_BCHART_1" hidden="1">'[9]Memorial Cálc.'!#REF!</definedName>
    <definedName name="_2446CMC">#REF!</definedName>
    <definedName name="_245501">[11]Módulos!#REF!</definedName>
    <definedName name="_245503">[11]Módulos!#REF!</definedName>
    <definedName name="_245504">[11]Módulos!#REF!</definedName>
    <definedName name="_245505">[11]Módulos!#REF!</definedName>
    <definedName name="_245506">[11]Módulos!#REF!</definedName>
    <definedName name="_245507">[11]Módulos!#REF!</definedName>
    <definedName name="_245508">[14]Módulos!#REF!</definedName>
    <definedName name="_25__123Graph_BCHART_3" hidden="1">[7]pluvio!$D$126:$Q$126</definedName>
    <definedName name="_2572A">#REF!</definedName>
    <definedName name="_26__123Graph_BCHART_2" hidden="1">[13]Precipit.!$D$126:$O$126</definedName>
    <definedName name="_26__123Graph_BCHART_4" hidden="1">[7]Variáveis!$N$119:$N$127</definedName>
    <definedName name="_2663C">[7]SISOTxOPID!$A$7:$AF$7</definedName>
    <definedName name="_27__123Graph_BCHART_3" hidden="1">[7]pluvio!$D$126:$Q$126</definedName>
    <definedName name="_28__123Graph_BCHART_4" hidden="1">[7]Variáveis!$N$119:$N$127</definedName>
    <definedName name="_29__123Graph_BCHART_3" hidden="1">[7]pluvio!$D$126:$Q$126</definedName>
    <definedName name="_3__123Graph_BCHART_4" hidden="1">[7]Variáveis!$N$119:$N$127</definedName>
    <definedName name="_30__123Graph_BCHART_4" hidden="1">[7]Variáveis!$N$119:$N$127</definedName>
    <definedName name="_31__123Graph_CCHART_1" hidden="1">'[9]Memorial Cálc.'!#REF!</definedName>
    <definedName name="_33__123Graph_CCHART_2" hidden="1">[13]Precipit.!$D$124:$O$124</definedName>
    <definedName name="_34__123Graph_CCHART_3" hidden="1">[7]pluvio!$D$124:$Q$124</definedName>
    <definedName name="_35__123Graph_CCHART_3" hidden="1">[7]pluvio!$D$124:$Q$124</definedName>
    <definedName name="_3A">#REF!</definedName>
    <definedName name="_4__123Graph_CCHART_3" hidden="1">[7]pluvio!$D$124:$Q$124</definedName>
    <definedName name="_41__123Graph_DCHART_1" hidden="1">'[9]Memorial Cálc.'!#REF!</definedName>
    <definedName name="_42__123Graph_CCHART_3" hidden="1">[7]pluvio!$D$124:$Q$124</definedName>
    <definedName name="_43__123Graph_DCHART_2" hidden="1">[15]Precipit.!$D$138:$M$138</definedName>
    <definedName name="_44__123Graph_DCHART_3" hidden="1">[7]pluvio!$D$138:$Q$138</definedName>
    <definedName name="_49__123Graph_DCHART_1" hidden="1">'[9]Memorial Cálc.'!#REF!</definedName>
    <definedName name="_5__123Graph_DCHART_1" hidden="1">'[9]Memorial Cálc.'!#REF!</definedName>
    <definedName name="_50__123Graph_ECHART_1" hidden="1">'[9]Memorial Cálc.'!#REF!</definedName>
    <definedName name="_51__123Graph_DCHART_1" hidden="1">'[9]Memorial Cálc.'!#REF!</definedName>
    <definedName name="_53__123Graph_DCHART_2" hidden="1">[13]Precipit.!$D$138:$M$138</definedName>
    <definedName name="_54__123Graph_DCHART_3" hidden="1">[7]pluvio!$D$138:$Q$138</definedName>
    <definedName name="_55__123Graph_DCHART_3" hidden="1">[7]pluvio!$D$138:$Q$138</definedName>
    <definedName name="_56__123Graph_FCHART_1" hidden="1">'[9]Memorial Cálc.'!#REF!</definedName>
    <definedName name="_58__123Graph_LBL_DCHART_2" hidden="1">[15]Precipit.!$D$130:$M$130</definedName>
    <definedName name="_59__123Graph_LBL_DCHART_3" hidden="1">[7]pluvio!$D$139:$N$139</definedName>
    <definedName name="_6__123Graph_DCHART_3" hidden="1">[7]pluvio!$D$138:$Q$138</definedName>
    <definedName name="_62__123Graph_ECHART_1" hidden="1">'[9]Memorial Cálc.'!#REF!</definedName>
    <definedName name="_66__123Graph_XCHART_1" hidden="1">'[9]Memorial Cálc.'!#REF!</definedName>
    <definedName name="_69__123Graph_FCHART_1" hidden="1">'[9]Memorial Cálc.'!#REF!</definedName>
    <definedName name="_7__123Graph_ACHART_1" hidden="1">'[9]Memorial Cálc.'!#REF!</definedName>
    <definedName name="_7__123Graph_ECHART_1" hidden="1">'[9]Memorial Cálc.'!#REF!</definedName>
    <definedName name="_71__123Graph_ECHART_1" hidden="1">'[9]Memorial Cálc.'!#REF!</definedName>
    <definedName name="_75__123Graph_LBL_DCHART_3" hidden="1">[7]pluvio!$D$139:$N$139</definedName>
    <definedName name="_8">#REF!</definedName>
    <definedName name="_8__123Graph_FCHART_1" hidden="1">'[9]Memorial Cálc.'!#REF!</definedName>
    <definedName name="_82__123Graph_XCHART_1" hidden="1">'[9]Memorial Cálc.'!#REF!</definedName>
    <definedName name="_88__123Graph_FCHART_1" hidden="1">'[9]Memorial Cálc.'!#REF!</definedName>
    <definedName name="_9__123Graph_LBL_DCHART_3" hidden="1">[7]pluvio!$D$139:$N$139</definedName>
    <definedName name="_90__123Graph_LBL_DCHART_2" hidden="1">[13]Precipit.!$D$130:$M$130</definedName>
    <definedName name="_91__123Graph_LBL_DCHART_3" hidden="1">[7]pluvio!$D$139:$N$139</definedName>
    <definedName name="_Abr1">#REF!</definedName>
    <definedName name="_ADD1">'[4]Anex. IV Adicionais'!#REF!</definedName>
    <definedName name="_add12">'[4]Anex. IV Adicionais'!#REF!</definedName>
    <definedName name="_ADD2">'[4]Anex. IV Adicionais'!#REF!</definedName>
    <definedName name="_adm1" hidden="1">{"'Índice'!$A$1:$K$49"}</definedName>
    <definedName name="_adm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Ago1">#REF!</definedName>
    <definedName name="_API1">#REF!</definedName>
    <definedName name="_API2">#REF!</definedName>
    <definedName name="_APT1">#REF!</definedName>
    <definedName name="_APT2">#REF!</definedName>
    <definedName name="_ba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_bdm.3F011716051B4FEEAD434DAF7429A66C.edm" hidden="1">#REF!</definedName>
    <definedName name="_bdm.88CC4E1D12694638BB763E7B3B3E920B.edm" hidden="1">[16]Cover!$A$1:$IV$65536</definedName>
    <definedName name="_bdm.E8CF0219824446BFB78BED17CACAE78D.edm" hidden="1">'[16]Output PPT'!$A$1:$IV$65536</definedName>
    <definedName name="_Brz1">[17]Feriados!$B$4:$B$14</definedName>
    <definedName name="_Brz2">[17]Feriados!$B$17:$B$25</definedName>
    <definedName name="_C2">#REF!</definedName>
    <definedName name="_CON1">[1]samarco!$E$19:$P$19</definedName>
    <definedName name="_CON2">[1]samarco!$E$28:$P$28</definedName>
    <definedName name="_CON3">[1]samarco!$E$37:$P$37</definedName>
    <definedName name="_CON4">[1]samarco!#REF!</definedName>
    <definedName name="_CON5">[1]samarco!#REF!</definedName>
    <definedName name="_DCP1">#REF!</definedName>
    <definedName name="_DCP2">#REF!</definedName>
    <definedName name="_DCP3">#REF!</definedName>
    <definedName name="_DCP4">#REF!</definedName>
    <definedName name="_Dez1">#REF!</definedName>
    <definedName name="_Dist_Bin" hidden="1">#REF!</definedName>
    <definedName name="_Dist_Values" hidden="1">#REF!</definedName>
    <definedName name="_DLX1.USE">#REF!</definedName>
    <definedName name="_DLX2.USE">#REF!</definedName>
    <definedName name="_DLX3.USE">#REF!</definedName>
    <definedName name="_DLX4.USE">#REF!</definedName>
    <definedName name="_DPA1">#REF!</definedName>
    <definedName name="_DPA2">#REF!</definedName>
    <definedName name="_e">#N/A</definedName>
    <definedName name="_f">#N/A</definedName>
    <definedName name="_Fev1">#REF!</definedName>
    <definedName name="_Fill" hidden="1">#REF!</definedName>
    <definedName name="_fill1" hidden="1">#REF!</definedName>
    <definedName name="_xlnm._FilterDatabase" localSheetId="0" hidden="1">'Orçamento Sintético'!$A$5:$N$5</definedName>
    <definedName name="_FSE1">[3]Memória!#REF!</definedName>
    <definedName name="_FSE2">#REF!</definedName>
    <definedName name="_FSE3">#REF!</definedName>
    <definedName name="_FSE4">[3]Memória!#REF!</definedName>
    <definedName name="_FSE5">[3]Memória!#REF!</definedName>
    <definedName name="_FSE6">[3]Memória!#REF!</definedName>
    <definedName name="_FSE7">[3]Memória!#REF!</definedName>
    <definedName name="_FSE8">[3]Memória!#REF!</definedName>
    <definedName name="_FSE9">[3]Memória!#REF!</definedName>
    <definedName name="_FST1">[3]Memória!#REF!</definedName>
    <definedName name="_FST2">#REF!</definedName>
    <definedName name="_FST3">[3]Memória!#REF!</definedName>
    <definedName name="_FST4">[3]Memória!#REF!</definedName>
    <definedName name="_FST5">[3]Memória!#REF!</definedName>
    <definedName name="_FST6">[3]Memória!#REF!</definedName>
    <definedName name="_FST7">[3]Memória!#REF!</definedName>
    <definedName name="_FST8">[3]Memória!#REF!</definedName>
    <definedName name="_FST9">[3]Memória!#REF!</definedName>
    <definedName name="_Jan1">#REF!</definedName>
    <definedName name="_Jul1">#REF!</definedName>
    <definedName name="_Jun1">#REF!</definedName>
    <definedName name="_KA1">'[18]Fator K'!$H$27</definedName>
    <definedName name="_KA2">'[18]Fator K'!$H$48</definedName>
    <definedName name="_KA3">'[18]Fator K'!$H$69</definedName>
    <definedName name="_Key1" hidden="1">[1]samarco!$AR$2</definedName>
    <definedName name="_key2" hidden="1">#REF!</definedName>
    <definedName name="_LOC10">#REF!</definedName>
    <definedName name="_LOC11">#REF!</definedName>
    <definedName name="_LOC12">#REF!</definedName>
    <definedName name="_LOC13">#REF!</definedName>
    <definedName name="_LOC14">#REF!</definedName>
    <definedName name="_LOC15">#REF!</definedName>
    <definedName name="_LOC16">#REF!</definedName>
    <definedName name="_LOC17">#REF!</definedName>
    <definedName name="_LOC18">#REF!</definedName>
    <definedName name="_LOC19">#REF!</definedName>
    <definedName name="_LOC2">#REF!</definedName>
    <definedName name="_LOC20">#REF!</definedName>
    <definedName name="_LOC21">#REF!</definedName>
    <definedName name="_LOC22">#REF!</definedName>
    <definedName name="_LOC23">#REF!</definedName>
    <definedName name="_LOC24">#REF!</definedName>
    <definedName name="_LOC25">#REF!</definedName>
    <definedName name="_LOC26">#REF!</definedName>
    <definedName name="_LOC27">#REF!</definedName>
    <definedName name="_LOC28">#REF!</definedName>
    <definedName name="_LOC29">#REF!</definedName>
    <definedName name="_LOC3">#REF!</definedName>
    <definedName name="_LOC30">#REF!</definedName>
    <definedName name="_LOC31">#REF!</definedName>
    <definedName name="_LOC32">#REF!</definedName>
    <definedName name="_LOC33">#REF!</definedName>
    <definedName name="_LOC34">#REF!</definedName>
    <definedName name="_LOC35">#REF!</definedName>
    <definedName name="_LOC36">#REF!</definedName>
    <definedName name="_LOC37">#REF!</definedName>
    <definedName name="_LOC38">#REF!</definedName>
    <definedName name="_LOC39">#REF!</definedName>
    <definedName name="_LOC4">#REF!</definedName>
    <definedName name="_LOC40">#REF!</definedName>
    <definedName name="_LOC41">#REF!</definedName>
    <definedName name="_LOC42">#REF!</definedName>
    <definedName name="_LOC5">#REF!</definedName>
    <definedName name="_LOC6">#REF!</definedName>
    <definedName name="_LOC7">#REF!</definedName>
    <definedName name="_LOC8">#REF!</definedName>
    <definedName name="_LOC9">#REF!</definedName>
    <definedName name="_Mai1">#REF!</definedName>
    <definedName name="_Mar1">#REF!</definedName>
    <definedName name="_MatInverse_In" hidden="1">[1]samarco!$M$1</definedName>
    <definedName name="_MatInverse_Out" hidden="1">[1]samarco!$E$25:$P$25</definedName>
    <definedName name="_MatMult_A" hidden="1">#REF!</definedName>
    <definedName name="_MT1">[3]Memória!#REF!</definedName>
    <definedName name="_MT2">#REF!</definedName>
    <definedName name="_MT3">[3]Memória!#REF!</definedName>
    <definedName name="_MT4">[3]Memória!#REF!</definedName>
    <definedName name="_MT5">[3]Memória!#REF!</definedName>
    <definedName name="_MT6">[3]Memória!#REF!</definedName>
    <definedName name="_MT7">[3]Memória!#REF!</definedName>
    <definedName name="_MT8">[3]Memória!#REF!</definedName>
    <definedName name="_MT9">[3]Memória!#REF!</definedName>
    <definedName name="_MY6">[3]Memória!#REF!</definedName>
    <definedName name="_NEW2" hidden="1">{"'RATEIO RECEITA BRUTA'!$B$77:$C$106"}</definedName>
    <definedName name="_Nov1">#REF!</definedName>
    <definedName name="_Order1" hidden="1">255</definedName>
    <definedName name="_Order2" hidden="1">0</definedName>
    <definedName name="_Out1">#REF!</definedName>
    <definedName name="_p.reatia">#REF!</definedName>
    <definedName name="_Parse_Out" hidden="1">#REF!</definedName>
    <definedName name="_PC1">#REF!</definedName>
    <definedName name="_PC2">[3]Memória!#REF!</definedName>
    <definedName name="_PC3">[3]Memória!#REF!</definedName>
    <definedName name="_PC4">[3]Memória!#REF!</definedName>
    <definedName name="_PC5">[3]Memória!#REF!</definedName>
    <definedName name="_PC6">[3]Memória!#REF!</definedName>
    <definedName name="_PC7">[3]Memória!#REF!</definedName>
    <definedName name="_PC8">[3]Memória!#REF!</definedName>
    <definedName name="_PIC1">[1]samarco!$B$1:$Q$41</definedName>
    <definedName name="_PIC2">[1]samarco!$Q$1:$AG$41</definedName>
    <definedName name="_POS1">#REF!</definedName>
    <definedName name="_POS10">[6]Planilha!$C$17</definedName>
    <definedName name="_POS11">[6]Planilha!$C$18</definedName>
    <definedName name="_POS12">[6]Planilha!$C$19</definedName>
    <definedName name="_POS13">[6]Planilha!$C$20</definedName>
    <definedName name="_POS14">[6]Planilha!$C$21</definedName>
    <definedName name="_POS15">[6]Planilha!$C$22</definedName>
    <definedName name="_POS16">[6]Planilha!$C$23</definedName>
    <definedName name="_POS17">[6]Planilha!$C$24</definedName>
    <definedName name="_POS18">[6]Planilha!$C$25</definedName>
    <definedName name="_POS19">[6]Planilha!$C$26</definedName>
    <definedName name="_POS2">#REF!</definedName>
    <definedName name="_POS3">'[11]Banco Preços Serviços'!#REF!</definedName>
    <definedName name="_POS4">[6]Planilha!$C$11</definedName>
    <definedName name="_POS5">[7]Variáveis!$A$1</definedName>
    <definedName name="_POS50">[6]Planilha!$C$33</definedName>
    <definedName name="_POS6">[6]Planilha!$C$13</definedName>
    <definedName name="_POS7">[6]Planilha!$C$14</definedName>
    <definedName name="_POS8">[6]Planilha!$C$15</definedName>
    <definedName name="_POS9">[6]Planilha!$C$16</definedName>
    <definedName name="_potencia">#REF!</definedName>
    <definedName name="_PP1">#REF!</definedName>
    <definedName name="_PP2">#REF!</definedName>
    <definedName name="_PRC1">#REF!</definedName>
    <definedName name="_Print_Area_MI">#REF!</definedName>
    <definedName name="_ps1">#REF!</definedName>
    <definedName name="_ps2">#REF!</definedName>
    <definedName name="_ps3">#REF!</definedName>
    <definedName name="_PT1">#REF!</definedName>
    <definedName name="_PT2">[3]Memória!#REF!</definedName>
    <definedName name="_PT3">[3]Memória!#REF!</definedName>
    <definedName name="_PT4">[3]Memória!#REF!</definedName>
    <definedName name="_PT5">[3]Memória!#REF!</definedName>
    <definedName name="_PT6">[3]Memória!#REF!</definedName>
    <definedName name="_PT7">[3]Memória!#REF!</definedName>
    <definedName name="_PT8">[3]Memória!#REF!</definedName>
    <definedName name="_pta15">#REF!</definedName>
    <definedName name="_PTO1">'[7]Banco Preços'!$D$7</definedName>
    <definedName name="_PTO10">[7]Variáveis!$F$58</definedName>
    <definedName name="_PTO11">[7]Variáveis!$P$58</definedName>
    <definedName name="_PTO12">[7]Variáveis!$P$65</definedName>
    <definedName name="_PTO13">[7]Variáveis!$P$66</definedName>
    <definedName name="_PTO14">[7]Variáveis!$G$162</definedName>
    <definedName name="_PTO15">[7]Variáveis!$G$160</definedName>
    <definedName name="_PTO16">[7]Variáveis!$G$163</definedName>
    <definedName name="_PTO17">[7]Variáveis!$G$161</definedName>
    <definedName name="_PTO18">[7]pluvio!$A$65</definedName>
    <definedName name="_PTO2">#REF!</definedName>
    <definedName name="_PTO20">[7]Variáveis!$O$68</definedName>
    <definedName name="_PTO21">[7]Variáveis!$J$68</definedName>
    <definedName name="_PTO3">#REF!</definedName>
    <definedName name="_PTO30">[7]Variáveis!$R$30</definedName>
    <definedName name="_PTO31">[7]Variáveis!$F$31</definedName>
    <definedName name="_PTO4">#REF!</definedName>
    <definedName name="_PTO5">#REF!</definedName>
    <definedName name="_PU1000">#REF!</definedName>
    <definedName name="_PU10000">#REF!</definedName>
    <definedName name="_PU10001">#REF!</definedName>
    <definedName name="_PU10002">#REF!</definedName>
    <definedName name="_PU10003">#REF!</definedName>
    <definedName name="_PU10004">#REF!</definedName>
    <definedName name="_PU10005">#REF!</definedName>
    <definedName name="_PU1001">#REF!</definedName>
    <definedName name="_PU1002">#REF!</definedName>
    <definedName name="_PU1003">#REF!</definedName>
    <definedName name="_PU1004">#REF!</definedName>
    <definedName name="_PU1005">#REF!</definedName>
    <definedName name="_PU1006">#REF!</definedName>
    <definedName name="_PU1007">#REF!</definedName>
    <definedName name="_PU1008">#REF!</definedName>
    <definedName name="_PU1009">#REF!</definedName>
    <definedName name="_PU10125">#REF!</definedName>
    <definedName name="_PU1125">#REF!</definedName>
    <definedName name="_pu15000">[19]PRECIOS!$D$64</definedName>
    <definedName name="_PU2000">#REF!</definedName>
    <definedName name="_PU2001">#REF!</definedName>
    <definedName name="_PU2002">#REF!</definedName>
    <definedName name="_PU2003">#REF!</definedName>
    <definedName name="_PU2004">#REF!</definedName>
    <definedName name="_PU2005">#REF!</definedName>
    <definedName name="_PU2006">#REF!</definedName>
    <definedName name="_PU2007">#REF!</definedName>
    <definedName name="_PU2008">#REF!</definedName>
    <definedName name="_PU3000">#REF!</definedName>
    <definedName name="_PU3001">#REF!</definedName>
    <definedName name="_PU3002">#REF!</definedName>
    <definedName name="_PU3003">#REF!</definedName>
    <definedName name="_PU3004">#REF!</definedName>
    <definedName name="_PU3005">#REF!</definedName>
    <definedName name="_PU3006">#REF!</definedName>
    <definedName name="_PU3007">#REF!</definedName>
    <definedName name="_PU3008">#REF!</definedName>
    <definedName name="_PU3009">#REF!</definedName>
    <definedName name="_PU3010">#REF!</definedName>
    <definedName name="_PU3011">#REF!</definedName>
    <definedName name="_PU3012">#REF!</definedName>
    <definedName name="_PU3013">#REF!</definedName>
    <definedName name="_PU3014">#REF!</definedName>
    <definedName name="_PU3015">#REF!</definedName>
    <definedName name="_PU3016">#REF!</definedName>
    <definedName name="_PU3017">#REF!</definedName>
    <definedName name="_PU3018">#REF!</definedName>
    <definedName name="_PU3019">#REF!</definedName>
    <definedName name="_PU3020">#REF!</definedName>
    <definedName name="_PU3021">#REF!</definedName>
    <definedName name="_PU3022">#REF!</definedName>
    <definedName name="_PU3023">#REF!</definedName>
    <definedName name="_PU3024">#REF!</definedName>
    <definedName name="_PU4000">#REF!</definedName>
    <definedName name="_PU4001">#REF!</definedName>
    <definedName name="_PU4002">#REF!</definedName>
    <definedName name="_PU4003">#REF!</definedName>
    <definedName name="_PU4004">#REF!</definedName>
    <definedName name="_PU4005">#REF!</definedName>
    <definedName name="_PU4006">#REF!</definedName>
    <definedName name="_PU4007">#REF!</definedName>
    <definedName name="_PU4008">#REF!</definedName>
    <definedName name="_PU4009">#REF!</definedName>
    <definedName name="_PU4010">#REF!</definedName>
    <definedName name="_PU4011">#REF!</definedName>
    <definedName name="_PU4012">#REF!</definedName>
    <definedName name="_PU4013">#REF!</definedName>
    <definedName name="_PU4014">#REF!</definedName>
    <definedName name="_PU4015">#REF!</definedName>
    <definedName name="_PU5000">#REF!</definedName>
    <definedName name="_PU5001">#REF!</definedName>
    <definedName name="_PU5002">#REF!</definedName>
    <definedName name="_PU5003">#REF!</definedName>
    <definedName name="_PU5004">#REF!</definedName>
    <definedName name="_PU5005">#REF!</definedName>
    <definedName name="_PU5006">#REF!</definedName>
    <definedName name="_PU5007">#REF!</definedName>
    <definedName name="_PU5008">#REF!</definedName>
    <definedName name="_PU5009">#REF!</definedName>
    <definedName name="_PU5010">#REF!</definedName>
    <definedName name="_PU5011">#REF!</definedName>
    <definedName name="_PU5012">#REF!</definedName>
    <definedName name="_PU5013">#REF!</definedName>
    <definedName name="_PU5014">#REF!</definedName>
    <definedName name="_PU6000">#REF!</definedName>
    <definedName name="_PU6001">#REF!</definedName>
    <definedName name="_PU6002">#REF!</definedName>
    <definedName name="_PU6003">#REF!</definedName>
    <definedName name="_PU6004">#REF!</definedName>
    <definedName name="_PU6005">#REF!</definedName>
    <definedName name="_PU6006">#REF!</definedName>
    <definedName name="_PU6007">#REF!</definedName>
    <definedName name="_PU6008">#REF!</definedName>
    <definedName name="_PU6009">#REF!</definedName>
    <definedName name="_PU6010">#REF!</definedName>
    <definedName name="_PU6011">#REF!</definedName>
    <definedName name="_PU6012">#REF!</definedName>
    <definedName name="_PU6013">#REF!</definedName>
    <definedName name="_PU6014">#REF!</definedName>
    <definedName name="_PU6015">#REF!</definedName>
    <definedName name="_PU6016">#REF!</definedName>
    <definedName name="_PU6017">#REF!</definedName>
    <definedName name="_PU6018">#REF!</definedName>
    <definedName name="_PU7000">#REF!</definedName>
    <definedName name="_PU7001">#REF!</definedName>
    <definedName name="_PU7002">#REF!</definedName>
    <definedName name="_PU7003">#REF!</definedName>
    <definedName name="_PU7004">#REF!</definedName>
    <definedName name="_PU7005">#REF!</definedName>
    <definedName name="_PU7006">#REF!</definedName>
    <definedName name="_PU7007">#REF!</definedName>
    <definedName name="_PU7008">#REF!</definedName>
    <definedName name="_PU7009">#REF!</definedName>
    <definedName name="_PU7010">#REF!</definedName>
    <definedName name="_PU7011">#REF!</definedName>
    <definedName name="_PU7012">#REF!</definedName>
    <definedName name="_PU7013">#REF!</definedName>
    <definedName name="_PU7014">#REF!</definedName>
    <definedName name="_PU7015">#REF!</definedName>
    <definedName name="_PU7016">#REF!</definedName>
    <definedName name="_PU7017">#REF!</definedName>
    <definedName name="_PU7018">#REF!</definedName>
    <definedName name="_PU7019">#REF!</definedName>
    <definedName name="_PU7020">#REF!</definedName>
    <definedName name="_PU7021">#REF!</definedName>
    <definedName name="_PU7022">#REF!</definedName>
    <definedName name="_PU7023">#REF!</definedName>
    <definedName name="_PU7024">#REF!</definedName>
    <definedName name="_PU8000">#REF!</definedName>
    <definedName name="_PU8001">#REF!</definedName>
    <definedName name="_PU8002">#REF!</definedName>
    <definedName name="_PU8003">#REF!</definedName>
    <definedName name="_PU8004">#REF!</definedName>
    <definedName name="_PU8005">#REF!</definedName>
    <definedName name="_PU8006">#REF!</definedName>
    <definedName name="_PU8007">#REF!</definedName>
    <definedName name="_PU8008">#REF!</definedName>
    <definedName name="_PU8009">#REF!</definedName>
    <definedName name="_PU8010">#REF!</definedName>
    <definedName name="_PU8011">#REF!</definedName>
    <definedName name="_PU8012">#REF!</definedName>
    <definedName name="_PU8013">#REF!</definedName>
    <definedName name="_PU8014">#REF!</definedName>
    <definedName name="_PU8015">#REF!</definedName>
    <definedName name="_PU8125">#REF!</definedName>
    <definedName name="_PU9000">#REF!</definedName>
    <definedName name="_PU9001">#REF!</definedName>
    <definedName name="_PU9002">#REF!</definedName>
    <definedName name="_PU9003">#REF!</definedName>
    <definedName name="_PU9004">#REF!</definedName>
    <definedName name="_PU9005">#REF!</definedName>
    <definedName name="_PU9006">#REF!</definedName>
    <definedName name="_PU9007">#REF!</definedName>
    <definedName name="_PU9008">#REF!</definedName>
    <definedName name="_PU9009">#REF!</definedName>
    <definedName name="_PU9010">#REF!</definedName>
    <definedName name="_PU9011">#REF!</definedName>
    <definedName name="_PU9012">#REF!</definedName>
    <definedName name="_PU9013">#REF!</definedName>
    <definedName name="_PU9014">#REF!</definedName>
    <definedName name="_PU9015">#REF!</definedName>
    <definedName name="_PU9016">#REF!</definedName>
    <definedName name="_PU9017">#REF!</definedName>
    <definedName name="_PU9018">#REF!</definedName>
    <definedName name="_PU9019">#REF!</definedName>
    <definedName name="_PU9020">#REF!</definedName>
    <definedName name="_PU9021">#REF!</definedName>
    <definedName name="_PU9022">#REF!</definedName>
    <definedName name="_PU9023">#REF!</definedName>
    <definedName name="_PU9024">#REF!</definedName>
    <definedName name="_PU9025">#REF!</definedName>
    <definedName name="_PU9026">#REF!</definedName>
    <definedName name="_PU9027">#REF!</definedName>
    <definedName name="_PU9028">#REF!</definedName>
    <definedName name="_qta15">#REF!</definedName>
    <definedName name="_R">'[20]Datos Proceso - Válvulas'!#REF!</definedName>
    <definedName name="_REG1">[7]Resumo!$C$10:$H$98</definedName>
    <definedName name="_REG10">#REF!</definedName>
    <definedName name="_REG2">[6]Planilha!$C$26:$V$26</definedName>
    <definedName name="_REG20">#REF!</definedName>
    <definedName name="_Regression_Int">1</definedName>
    <definedName name="_Regression_Out" hidden="1">[1]samarco!$I$37</definedName>
    <definedName name="_Regression_X" hidden="1">[1]samarco!$H$37:$H$39</definedName>
    <definedName name="_Regression_Y" hidden="1">[1]samarco!$G$37:$G$39</definedName>
    <definedName name="_Rendimento">#REF!</definedName>
    <definedName name="_rev.">#REF!</definedName>
    <definedName name="_RSR1">#REF!</definedName>
    <definedName name="_RSR2">#REF!</definedName>
    <definedName name="_SET1">[1]samarco!$R$14:$AG$22</definedName>
    <definedName name="_SET2">[1]samarco!$R$24</definedName>
    <definedName name="_SET3">[1]samarco!$R$33</definedName>
    <definedName name="_SET4">[1]samarco!#REF!</definedName>
    <definedName name="_SET5">[1]samarco!#REF!</definedName>
    <definedName name="_Sort" hidden="1">[1]samarco!$AR$2:$AT$11</definedName>
    <definedName name="_sort2" hidden="1">#REF!</definedName>
    <definedName name="_Subestação">#REF!</definedName>
    <definedName name="_tab072005">"$#REF!.$A$32:$F$1001"</definedName>
    <definedName name="_tab092003">"$#REF!.$A$9:$I$2080"</definedName>
    <definedName name="_tabelaDenominação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Tag_Carga">#REF!</definedName>
    <definedName name="_Tag_CCM">#REF!</definedName>
    <definedName name="_TC4">'[12]VII.Partial estimate'!#REF!</definedName>
    <definedName name="_Titulos_Impressão_IM">[21]MCBR!#REF!</definedName>
    <definedName name="_TMC1">#REF!</definedName>
    <definedName name="_TMC2">#REF!</definedName>
    <definedName name="_TMR1">#REF!</definedName>
    <definedName name="_TMR2">#REF!</definedName>
    <definedName name="_TOT1">#REF!</definedName>
    <definedName name="_TOT2">#REF!</definedName>
    <definedName name="_TPA1">#REF!</definedName>
    <definedName name="_TPA2">#REF!</definedName>
    <definedName name="_vte2">#REF!</definedName>
    <definedName name="_vte3">#REF!</definedName>
    <definedName name="_vte4">#REF!</definedName>
    <definedName name="_vte5">#REF!</definedName>
    <definedName name="_VV1">#REF!</definedName>
    <definedName name="_VV2">#REF!</definedName>
    <definedName name="_wrn.pendencia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_X">'[21]#REF'!$A$7</definedName>
    <definedName name="a">[22]Completa!#REF!</definedName>
    <definedName name="a_">[7]Precos!$E$13</definedName>
    <definedName name="A__INICIO">#REF!</definedName>
    <definedName name="A_impresión_IM">#REF!</definedName>
    <definedName name="A1_Período_1">#REF!</definedName>
    <definedName name="A1_Período_2">#REF!</definedName>
    <definedName name="A1_Período_3">#REF!</definedName>
    <definedName name="A106GRB">#REF!</definedName>
    <definedName name="A1OO">[23]LISTAGEM!#REF!</definedName>
    <definedName name="A2_Período_1">#REF!</definedName>
    <definedName name="A2_Período_2">#REF!</definedName>
    <definedName name="A2_Período_3">#REF!</definedName>
    <definedName name="A3_Período_1">#REF!</definedName>
    <definedName name="A3_Período_2">#REF!</definedName>
    <definedName name="A3_Período_3">#REF!</definedName>
    <definedName name="A312TP304">#REF!</definedName>
    <definedName name="A312TP316">#REF!</definedName>
    <definedName name="A312TP321">#REF!</definedName>
    <definedName name="A335P11">#REF!</definedName>
    <definedName name="A335P91">#REF!</definedName>
    <definedName name="A4_Período_1">#REF!</definedName>
    <definedName name="A4_Período_2">#REF!</definedName>
    <definedName name="A4_Período_3">#REF!</definedName>
    <definedName name="a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A.Report.Files" hidden="1">#REF!</definedName>
    <definedName name="AA.Reports.Available" hidden="1">#REF!</definedName>
    <definedName name="aa_">[7]Variáveis!$D$8:$F$11</definedName>
    <definedName name="AA1OO">[23]LISTAGEM!#REF!</definedName>
    <definedName name="aa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AA_DOCTOPS" hidden="1">"AAA_SET"</definedName>
    <definedName name="AAA_duser" hidden="1">"OFF"</definedName>
    <definedName name="aaaa_">[7]Variáveis!$F$7</definedName>
    <definedName name="aaaaaa">"Grupo 1276"</definedName>
    <definedName name="aaaaaa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AAAAAAAAAAAA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AB_Addin5" hidden="1">"AAB_Description for addin 5,Description for addin 5,Description for addin 5,Description for addin 5,Description for addin 5,Description for addin 5"</definedName>
    <definedName name="aasasa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B">#REF!</definedName>
    <definedName name="ab_">[7]Variáveis!$F$7</definedName>
    <definedName name="ABB">#REF!</definedName>
    <definedName name="ABCDE">'[2]Datos Proceso - Válvulas'!#REF!</definedName>
    <definedName name="ABG">#REF!</definedName>
    <definedName name="AC">#REF!</definedName>
    <definedName name="ac_">[7]Variáveis!$D$191:$AL$198</definedName>
    <definedName name="ACB">#REF!</definedName>
    <definedName name="ACC">[22]Completa!$BE$4</definedName>
    <definedName name="acc_cc">[24]Completa!$BE$4</definedName>
    <definedName name="acc_fshear">[24]Completa!$BE$6</definedName>
    <definedName name="acc_lc">[24]Completa!$BE$5</definedName>
    <definedName name="acc_M_n">[24]Completa!$BE$2</definedName>
    <definedName name="acc_stnd">[24]Completa!$BE$3</definedName>
    <definedName name="AccessDatabase">"C:\Documents and Settings\JPMELLO\Meus documentos\ARQUIVOS 2004\MONITORAMENTO OAC\Monitoramento de OAC.mdb"</definedName>
    <definedName name="ACESSO">#REF!</definedName>
    <definedName name="ACHE">[7]Variáveis!$J$25</definedName>
    <definedName name="acv">#REF!</definedName>
    <definedName name="AD">#REF!</definedName>
    <definedName name="AD_NOT">#REF!</definedName>
    <definedName name="AdcNot">#REF!</definedName>
    <definedName name="adfdf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DFG">'[2]Datos Proceso - Válvulas'!#REF!</definedName>
    <definedName name="ADIC1">#REF!</definedName>
    <definedName name="ADIC2">#REF!</definedName>
    <definedName name="ADIC2A">'[25]Fator K'!#REF!</definedName>
    <definedName name="ADIC7">'[26]Fator K'!#REF!</definedName>
    <definedName name="ADICIONAIS">'[27]Anex. III Adicionais'!$G$26</definedName>
    <definedName name="adm">#REF!</definedName>
    <definedName name="adm_5">[28]Capa!#REF!</definedName>
    <definedName name="ADMINISTRAÇÃO">#REF!</definedName>
    <definedName name="Administracao_Central">'[29]TAXA DE BDI'!$E$19</definedName>
    <definedName name="Administração_de_Material">'[30]Custos 2.1 a 2.246'!#REF!</definedName>
    <definedName name="ADMON">#REF!</definedName>
    <definedName name="ADPOFJPDAFOK" hidden="1">{"'RATEIO RECEITA BRUTA'!$B$77:$C$106"}</definedName>
    <definedName name="Advert">#REF!</definedName>
    <definedName name="AE">#REF!</definedName>
    <definedName name="AECode">#REF!:#REF!</definedName>
    <definedName name="af">#REF!</definedName>
    <definedName name="afdf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G">#REF!</definedName>
    <definedName name="ag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gda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gdagda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gfggfdfd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gg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gitannasmn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gu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H">#REF!</definedName>
    <definedName name="AI">#REF!</definedName>
    <definedName name="Aislamiento">#REF!</definedName>
    <definedName name="ajuste_parcela_segura">'[31]Anexo VII'!$K$9</definedName>
    <definedName name="ajuste_parcela_variável1">'[31]Anexo VII'!$K$11</definedName>
    <definedName name="ajuste_parcela_variavel2">'[31]Anexo VII'!$K$83</definedName>
    <definedName name="alfa">[32]!alfa</definedName>
    <definedName name="ALIM_ATIV_LEVE">#REF!</definedName>
    <definedName name="ALMOÇO">[33]INSUMOS!$Y$23</definedName>
    <definedName name="Alturas">#REF!</definedName>
    <definedName name="amortizacione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ANDS">[34]G1!$B$2</definedName>
    <definedName name="ANDSON">'[35]PLAN D''AFFAIRES'!$B$6</definedName>
    <definedName name="ANE">'[36]Comp BDI'!$M$34</definedName>
    <definedName name="Anex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NEXO3A1">#REF!</definedName>
    <definedName name="ANEXO3A2">#REF!</definedName>
    <definedName name="ANEXRE">#REF!</definedName>
    <definedName name="ANILHAS1">#REF!</definedName>
    <definedName name="ano">#REF!</definedName>
    <definedName name="anscount" hidden="1">1</definedName>
    <definedName name="APARELHOS">[33]MULTIPLICADORES!$B$68</definedName>
    <definedName name="aportes">#REF!</definedName>
    <definedName name="APROVACAO">#REF!</definedName>
    <definedName name="APROVADO">#REF!</definedName>
    <definedName name="ÁREA">[33]RESUMO!$E$74</definedName>
    <definedName name="AREA_DE_IMPRESI">#REF!</definedName>
    <definedName name="_xlnm.Print_Area" localSheetId="2">CRONOGRAMA!$A$1:$J$33</definedName>
    <definedName name="_xlnm.Print_Area" localSheetId="0">'Orçamento Sintético'!$A$1:$N$121</definedName>
    <definedName name="_xlnm.Print_Area" localSheetId="1">'Resumo do Orçamento'!$A$1:$J$22</definedName>
    <definedName name="_xlnm.Print_Area">#REF!</definedName>
    <definedName name="Área_impressão_IM">#N/A</definedName>
    <definedName name="Área_impressão_IM___0">#REF!</definedName>
    <definedName name="AREA_PRINT">#REF!</definedName>
    <definedName name="area2">[32]!area2</definedName>
    <definedName name="AREA3">[32]!AREA3</definedName>
    <definedName name="A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as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saasa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sas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sasa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sasas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sasasa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sasasas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sasasas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sassaa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sassas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SDF">'[37]ANEXO 1 2.2.1 (BUND 101)'!#REF!</definedName>
    <definedName name="asdfasdfaf">#REF!</definedName>
    <definedName name="asdsada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sdsdfagf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SF" hidden="1">#REF!</definedName>
    <definedName name="ASS">'[5]A I - Profissionais'!$A$11:$K$13</definedName>
    <definedName name="assaass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ssaassas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ssa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ssas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SSS">'[5]A I - Profissionais'!$A$14:$K$21</definedName>
    <definedName name="ASSSS">'[5]A I - Profissionais'!$A$22:$K$29</definedName>
    <definedName name="Assumptios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TI" hidden="1">[38]April!$C$70:$C$81</definedName>
    <definedName name="atividade">[39]DADOS!$A$11:$C$13</definedName>
    <definedName name="ATIVIDADES">[39]DADOS!$A$11:$B$13</definedName>
    <definedName name="ATRITO">#REF!</definedName>
    <definedName name="ATRITOA">[3]Memória!#REF!</definedName>
    <definedName name="AUTOPORTANTES">#REF!</definedName>
    <definedName name="auxiliar">#REF!</definedName>
    <definedName name="B">[22]Completa!#REF!</definedName>
    <definedName name="B_COFINS">#REF!</definedName>
    <definedName name="B_CS">#REF!</definedName>
    <definedName name="B_IRPJ">#REF!</definedName>
    <definedName name="B_ISS">#REF!</definedName>
    <definedName name="B_PIS">#REF!</definedName>
    <definedName name="BALANCE">#REF!</definedName>
    <definedName name="_xlnm.Database">#REF!</definedName>
    <definedName name="BANCOREDEAÉREA">#REF!</definedName>
    <definedName name="BASE">#REF!</definedName>
    <definedName name="Base_P6">#REF!</definedName>
    <definedName name="BASES">#REF!</definedName>
    <definedName name="BB">#REF!</definedName>
    <definedName name="bbbb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BBBBBBBBBBBBB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bbbvvvvvvv">#REF!</definedName>
    <definedName name="BDADM">[40]BD!$B$3:$E$32</definedName>
    <definedName name="BDCUS">#REF!</definedName>
    <definedName name="BDI">#REF!</definedName>
    <definedName name="bdi_5">[28]Capa!#REF!</definedName>
    <definedName name="bdi_CSC">#REF!</definedName>
    <definedName name="BDIADM">#REF!</definedName>
    <definedName name="bdiconst">#REF!</definedName>
    <definedName name="BDIE">#REF!</definedName>
    <definedName name="bdieq">#REF!</definedName>
    <definedName name="bdiequi">'[27]Fator K'!$H$86</definedName>
    <definedName name="bdiforn">#REF!</definedName>
    <definedName name="bdimerigo">#REF!</definedName>
    <definedName name="bdimerigo_5">[28]Capa!#REF!</definedName>
    <definedName name="BDIMO">'[27]Comp BDI'!$H$58</definedName>
    <definedName name="BDIMOA">'[36]Comp BDI'!$H$58</definedName>
    <definedName name="bdmat">[41]Material!$A$6:$E$1016</definedName>
    <definedName name="BG_Del" hidden="1">15</definedName>
    <definedName name="BG_Ins" hidden="1">4</definedName>
    <definedName name="BG_Mod" hidden="1">6</definedName>
    <definedName name="bh_">#REF!</definedName>
    <definedName name="BJKBHJKHJ">#REF!</definedName>
    <definedName name="BLANK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OQUE">#REF!</definedName>
    <definedName name="BLPH1" hidden="1">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2" hidden="1">#REF!</definedName>
    <definedName name="BLPH13" hidden="1">#REF!</definedName>
    <definedName name="BLPH14" hidden="1">[42]market!$AI$12</definedName>
    <definedName name="BLPH15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[43]Performance!$T$6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[43]Performance!$AB$6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[43]Performance!$X$6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LPI1" hidden="1">[43]Performance!$B$8</definedName>
    <definedName name="BLPI3" hidden="1">[43]Performance!$F$8</definedName>
    <definedName name="BLPI4" hidden="1">#REF!</definedName>
    <definedName name="BLPI5" hidden="1">#REF!</definedName>
    <definedName name="BMO">#REF!</definedName>
    <definedName name="BORLIM">#REF!</definedName>
    <definedName name="BORPLAA1">#REF!</definedName>
    <definedName name="Botón2_AlHacerClic">[32]!Botón2_AlHacerClic</definedName>
    <definedName name="bp_">#REF!</definedName>
    <definedName name="BrAb2000Nm">[24]Completa!$EK$6</definedName>
    <definedName name="BrBis1200Nm">[24]Completa!$EK$4</definedName>
    <definedName name="BrBis2000Nm">[24]Completa!$EK$5</definedName>
    <definedName name="BRIT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L_CP">'[44]MAT-BR'!$M$11</definedName>
    <definedName name="BRL_Euro">'[45]Currency rates'!$D$3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T">[3]Memória!#REF!</definedName>
    <definedName name="BTN">[7]Variáveis!$F$143</definedName>
    <definedName name="BuiltIn_Print_Area">#REF!</definedName>
    <definedName name="BuiltIn_Print_Area___0">#REF!</definedName>
    <definedName name="BuiltIn_Print_Titles">#REF!</definedName>
    <definedName name="BuiltIn_Print_Titles___0">#REF!</definedName>
    <definedName name="BVZ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VZB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ZCZC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Ç">[46]FOR!$B$31:$D$39</definedName>
    <definedName name="C_">'[20]Datos Proceso - Válvulas'!#REF!</definedName>
    <definedName name="C_PRC1">#REF!</definedName>
    <definedName name="C_TMC1">#REF!</definedName>
    <definedName name="C_TMC2">#REF!</definedName>
    <definedName name="ca">'[47]Valores Fiscal e Adm.'!$C$1:$C$65536</definedName>
    <definedName name="CAB">#N/A</definedName>
    <definedName name="cabec">#REF!</definedName>
    <definedName name="Cablagem">'[48]Cablagem - Resumo'!$B$7:$E$20</definedName>
    <definedName name="Cablagem_tipo">[48]Inicial!$S$3:$S$4</definedName>
    <definedName name="CAFÉ">[33]INSUMOS!$Y$18</definedName>
    <definedName name="caix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ixa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lcul_financt">'[35]PLAN D''AFFAIRES'!$A$544:$P$591</definedName>
    <definedName name="calculo_de_hf">#REF!</definedName>
    <definedName name="CALIFICACION">[49]Datos!$A$18:$A$26</definedName>
    <definedName name="cambio">#REF!</definedName>
    <definedName name="Cambio_FOB">#REF!</definedName>
    <definedName name="Cambio2">'[50]Calc. costo 1'!#REF!</definedName>
    <definedName name="CambioFOB">#REF!</definedName>
    <definedName name="CambioUS">'[51]Resumen herrajes'!#REF!</definedName>
    <definedName name="CANCELADA">#REF!</definedName>
    <definedName name="CANT_TOTAL">#REF!</definedName>
    <definedName name="CANT_UNIT">#REF!</definedName>
    <definedName name="canteiro_">#REF!</definedName>
    <definedName name="CAPA">#REF!</definedName>
    <definedName name="CAPA_2">[52]A!#REF!</definedName>
    <definedName name="CAPA_3">[52]A!#REF!</definedName>
    <definedName name="CAPA_4">[52]A!#REF!</definedName>
    <definedName name="CAPA_5">[52]A!#REF!</definedName>
    <definedName name="CAPA_6">[52]A!#REF!</definedName>
    <definedName name="Capa1">#REF!</definedName>
    <definedName name="Cargos_Salários">[53]Wages!#REF!</definedName>
    <definedName name="Cash_C1">#REF!</definedName>
    <definedName name="Cash_C2">#REF!</definedName>
    <definedName name="Cash_C3">#REF!</definedName>
    <definedName name="Cash_flow">#REF!</definedName>
    <definedName name="Category">#REF!</definedName>
    <definedName name="CBWorkbookPriority" hidden="1">-568686334</definedName>
    <definedName name="CC">[54]SDR!#REF!</definedName>
    <definedName name="çç">'[55]Memorial Cálc.'!#REF!</definedName>
    <definedName name="CCM">#REF!</definedName>
    <definedName name="ccu4cabosRAIL">#REF!</definedName>
    <definedName name="ccus_lanç_4cabos">#REF!</definedName>
    <definedName name="CCUs1">#REF!</definedName>
    <definedName name="ccvcxvxc">#REF!</definedName>
    <definedName name="CD">#REF!</definedName>
    <definedName name="CE_1">#REF!</definedName>
    <definedName name="CE_2">#REF!</definedName>
    <definedName name="Celula_Atual">#REF!</definedName>
    <definedName name="Cenários">[56]Macroeconomia!$C$46:$C$48</definedName>
    <definedName name="Change" hidden="1">#N/A</definedName>
    <definedName name="Change2" hidden="1">#N/A</definedName>
    <definedName name="Change3" hidden="1">#N/A</definedName>
    <definedName name="Change4" hidden="1">#N/A</definedName>
    <definedName name="ChangeRange" hidden="1">#N/A</definedName>
    <definedName name="ChangeRange2" hidden="1">#N/A</definedName>
    <definedName name="CHF">#REF!</definedName>
    <definedName name="CHOICE">CHOOSE(#REF!, LICITACAO, ORIENTATIVO, APROVADO, CONHECIMENTO, APROVACAO)</definedName>
    <definedName name="CI">#REF!</definedName>
    <definedName name="ciclone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idades">OFFSET('[57]5.1'!$C$3,0,0,COUNTA([57]!Cidade[Cidade]),1)</definedName>
    <definedName name="Cif">#REF!</definedName>
    <definedName name="CIQWBGuid" hidden="1">"48cc5e84-8b8e-4259-b5a3-aac546284311"</definedName>
    <definedName name="CL">#REF!</definedName>
    <definedName name="Classif._Alfabetica">#REF!</definedName>
    <definedName name="Classif._Item">#REF!</definedName>
    <definedName name="classificação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lient">'[58]Page de garde'!$E$1</definedName>
    <definedName name="Cliente">'[59]ENTRADA DE DADOS'!$D$6</definedName>
    <definedName name="CMC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ntm">[24]Completa!$AO$16</definedName>
    <definedName name="COD">"$#REF!.$A$9:$A$1445"</definedName>
    <definedName name="Code1">[60]References!$N$5:$N$7</definedName>
    <definedName name="code2">[60]References!$N$9:$N$10</definedName>
    <definedName name="Códigos">#REF!</definedName>
    <definedName name="coeff.esc.">'[35]PLAN D''AFFAIRES'!$L$72</definedName>
    <definedName name="coeff_esc">'[35]VALORISATION DES PRESTATIONS'!$C$639</definedName>
    <definedName name="COEFF_VERSION">#REF!</definedName>
    <definedName name="COESAO">#REF!</definedName>
    <definedName name="COESAOA">[3]Memória!#REF!</definedName>
    <definedName name="COFINS">'[30]Custos 2.1 a 2.246'!#REF!</definedName>
    <definedName name="COMB">[1]samarco!#REF!</definedName>
    <definedName name="Comissão">#REF!</definedName>
    <definedName name="COMP_ANL">#REF!</definedName>
    <definedName name="COMP_UNIT">#REF!</definedName>
    <definedName name="COMP_UNT">#REF!</definedName>
    <definedName name="COMPRAFER">#REF!</definedName>
    <definedName name="Comprimento_médio_do_condutor_para_emenda">#REF!</definedName>
    <definedName name="Comptes_Centre">'[35]PLAN D''AFFAIRES'!$A$192:$P$232</definedName>
    <definedName name="Condições_de_Relevo_da_LT">#REF!</definedName>
    <definedName name="CONDUTOR">#REF!</definedName>
    <definedName name="Conferência">#REF!</definedName>
    <definedName name="CONHECIMENTO">#REF!</definedName>
    <definedName name="ConnectENDs">#REF!</definedName>
    <definedName name="cont">[61]Contrapeso!$A$13:$AG$219</definedName>
    <definedName name="CONTAB">#REF!</definedName>
    <definedName name="Contrato">#REF!</definedName>
    <definedName name="Contribuição_Social">'[30]Custos 2.1 a 2.246'!#REF!</definedName>
    <definedName name="CONV">#REF!</definedName>
    <definedName name="CONV1">#REF!</definedName>
    <definedName name="CONV2">#REF!</definedName>
    <definedName name="corporate">#REF!</definedName>
    <definedName name="COST_UNIT">#REF!</definedName>
    <definedName name="CPMF">'[30]Custos 2.1 a 2.246'!#REF!</definedName>
    <definedName name="Cptes_exploit_pxcst">'[35]PLAN D''AFFAIRES'!$A$369:$P$395</definedName>
    <definedName name="Cptes_exploit_pxcst_sté">'[35]PLAN D''AFFAIRES'!$A$369:$P$395</definedName>
    <definedName name="cr_man_meta_1_1_meta_1_4">'[62]Meta 1.4'!$A$6:$P$14</definedName>
    <definedName name="crfisico">[63]CRN_FISICO!$A$5:$R$41</definedName>
    <definedName name="_xlnm.Criteria">'[64]IO''s INS'!#REF!</definedName>
    <definedName name="criterios_">#REF!</definedName>
    <definedName name="critico2">'[65]ENERGÉTICO 2 máq'!$Q$168:$AE$275</definedName>
    <definedName name="critico3">'[65]ENERGÉTICO 3 máq'!$Q$168:$AE$275</definedName>
    <definedName name="critico3a">'[66]ENERGÉTICO 3 máq'!$Q$168:$AE$275</definedName>
    <definedName name="CRN_FIS">#REF!</definedName>
    <definedName name="crono_">#REF!</definedName>
    <definedName name="cronobor_">#REF!</definedName>
    <definedName name="cronofis">[15]Plan.Recursos!$A$1493:$R$1727</definedName>
    <definedName name="cronofisbor">[15]Plan.Recursos!$A$1487:$R$1492</definedName>
    <definedName name="Cronograma">#REF!</definedName>
    <definedName name="CS">#REF!</definedName>
    <definedName name="CSC">#REF!</definedName>
    <definedName name="csc_antigo">[67]Geral!$D$1:$U$315</definedName>
    <definedName name="ct">#REF!</definedName>
    <definedName name="CTH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u">#REF!</definedName>
    <definedName name="cu_10.1">[68]CCU_Reformas!$I$1046</definedName>
    <definedName name="cu_10.1mat">[68]CCU_Reformas!$G$1046</definedName>
    <definedName name="cu_10.1mo">[68]CCU_Reformas!$H$1046</definedName>
    <definedName name="cu_10.2">[68]CCU_Reformas!$I$1064</definedName>
    <definedName name="cu_10.2mat">[68]CCU_Reformas!$G$1064</definedName>
    <definedName name="cu_10.2mo">[68]CCU_Reformas!$H$1064</definedName>
    <definedName name="cu_10.3">[68]CCU_Reformas!$I$1082</definedName>
    <definedName name="cu_10.3mat">[68]CCU_Reformas!$G$1082</definedName>
    <definedName name="cu_10.3mo">[68]CCU_Reformas!$H$1082</definedName>
    <definedName name="cu_11.1">[68]CCU_Reformas!$I$1100</definedName>
    <definedName name="cu_11.10">[68]CCU_Reformas!$I$1186</definedName>
    <definedName name="cu_11.10mat">[68]CCU_Reformas!$G$1186</definedName>
    <definedName name="cu_11.10mo">[68]CCU_Reformas!$H$1186</definedName>
    <definedName name="cu_11.11">[68]CCU_Reformas!$I$1196</definedName>
    <definedName name="cu_11.11mat">[68]CCU_Reformas!$G$1196</definedName>
    <definedName name="cu_11.11mo">[68]CCU_Reformas!$H$1196</definedName>
    <definedName name="cu_11.12">[68]CCU_Reformas!$I$1205</definedName>
    <definedName name="cu_11.12mat">[68]CCU_Reformas!$G$1205</definedName>
    <definedName name="cu_11.12mo">[68]CCU_Reformas!$H$1205</definedName>
    <definedName name="cu_11.13">[68]CCU_Reformas!$I$1219</definedName>
    <definedName name="cu_11.13mat">[68]CCU_Reformas!$G$1219</definedName>
    <definedName name="cu_11.13mo">[68]CCU_Reformas!$H$1219</definedName>
    <definedName name="cu_11.14">[68]CCU_Reformas!$I$1233</definedName>
    <definedName name="cu_11.14mat">[68]CCU_Reformas!$G$1233</definedName>
    <definedName name="cu_11.14mo">[68]CCU_Reformas!$H$1233</definedName>
    <definedName name="cu_11.15">[68]CCU_Reformas!$I$1247</definedName>
    <definedName name="cu_11.15mat">[68]CCU_Reformas!$G$1247</definedName>
    <definedName name="cu_11.15mo">[68]CCU_Reformas!$H$1247</definedName>
    <definedName name="cu_11.16">[68]CCU_Reformas!$I$1261</definedName>
    <definedName name="cu_11.16mat">[68]CCU_Reformas!$G$1261</definedName>
    <definedName name="cu_11.16mo">[68]CCU_Reformas!$H$1261</definedName>
    <definedName name="cu_11.17">[68]CCU_Reformas!$I$1274</definedName>
    <definedName name="cu_11.17mat">[68]CCU_Reformas!$G$1274</definedName>
    <definedName name="cu_11.17mo">[68]CCU_Reformas!$H$1274</definedName>
    <definedName name="cu_11.18">[68]CCU_Reformas!$I$1287</definedName>
    <definedName name="cu_11.18mat">[68]CCU_Reformas!$G$1287</definedName>
    <definedName name="cu_11.18mo">[68]CCU_Reformas!$H$1287</definedName>
    <definedName name="cu_11.19">[68]CCU_Reformas!$I$1300</definedName>
    <definedName name="cu_11.19mat">[68]CCU_Reformas!$G$1300</definedName>
    <definedName name="cu_11.19mo">[68]CCU_Reformas!$H$1300</definedName>
    <definedName name="cu_11.1mat">[68]CCU_Reformas!$G$1100</definedName>
    <definedName name="cu_11.1mo">[68]CCU_Reformas!$H$1100</definedName>
    <definedName name="cu_11.2">[68]CCU_Reformas!$I$1112</definedName>
    <definedName name="cu_11.2mat">[68]CCU_Reformas!$G$1112</definedName>
    <definedName name="cu_11.2mo">[68]CCU_Reformas!$H$1112</definedName>
    <definedName name="cu_11.3">[68]CCU_Reformas!$I$1121</definedName>
    <definedName name="cu_11.3mat">[68]CCU_Reformas!$G$1121</definedName>
    <definedName name="cu_11.3mo">[68]CCU_Reformas!$H$1121</definedName>
    <definedName name="cu_11.4">[68]CCU_Reformas!$I$1130</definedName>
    <definedName name="cu_11.4mat">[68]CCU_Reformas!$G$1130</definedName>
    <definedName name="cu_11.4mo">[68]CCU_Reformas!$H$1130</definedName>
    <definedName name="cu_11.5">[68]CCU_Reformas!$I$1140</definedName>
    <definedName name="cu_11.5mat">[68]CCU_Reformas!$G$1140</definedName>
    <definedName name="cu_11.5mo">[68]CCU_Reformas!$H$1140</definedName>
    <definedName name="cu_11.6">[68]CCU_Reformas!$I$1150</definedName>
    <definedName name="cu_11.6mat">[68]CCU_Reformas!$G$1150</definedName>
    <definedName name="cu_11.6mo">[68]CCU_Reformas!$H$1150</definedName>
    <definedName name="cu_11.7">[68]CCU_Reformas!$I$1159</definedName>
    <definedName name="cu_11.7mat">[68]CCU_Reformas!$G$1159</definedName>
    <definedName name="cu_11.7mo">[68]CCU_Reformas!$H$1159</definedName>
    <definedName name="cu_11.8">[68]CCU_Reformas!$I$1168</definedName>
    <definedName name="cu_11.8mat">[68]CCU_Reformas!$G$1168</definedName>
    <definedName name="cu_11.8mo">[68]CCU_Reformas!$H$1168</definedName>
    <definedName name="cu_11.9">[68]CCU_Reformas!$I$1177</definedName>
    <definedName name="cu_11.9mat">[68]CCU_Reformas!$G$1177</definedName>
    <definedName name="cu_11.9mo">[68]CCU_Reformas!$H$1177</definedName>
    <definedName name="cu_111.8mo">[68]CCU_Reformas!$H$1168</definedName>
    <definedName name="cu_12.1">[68]CCU_Reformas!$I$1312</definedName>
    <definedName name="cu_12.10">[68]CCU_Reformas!$I$1393</definedName>
    <definedName name="cu_12.10mat">[68]CCU_Reformas!$G$1393</definedName>
    <definedName name="cu_12.10mo">[68]CCU_Reformas!$H$1393</definedName>
    <definedName name="cu_12.11">[68]CCU_Reformas!$I$1402</definedName>
    <definedName name="cu_12.11mat">[68]CCU_Reformas!$G$1402</definedName>
    <definedName name="cu_12.11mo">[68]CCU_Reformas!$H$1402</definedName>
    <definedName name="cu_12.12">[68]CCU_Reformas!$I$1411</definedName>
    <definedName name="cu_12.12mat">[68]CCU_Reformas!$G$1411</definedName>
    <definedName name="cu_12.12mo">[68]CCU_Reformas!$H$1411</definedName>
    <definedName name="cu_12.13">[68]CCU_Reformas!$I$1420</definedName>
    <definedName name="cu_12.13mat">[68]CCU_Reformas!$G$1420</definedName>
    <definedName name="cu_12.13mo">[68]CCU_Reformas!$H$1420</definedName>
    <definedName name="cu_12.14">[68]CCU_Reformas!$I$1429</definedName>
    <definedName name="cu_12.14mat">[68]CCU_Reformas!$G$1429</definedName>
    <definedName name="cu_12.14mo">[68]CCU_Reformas!$H$1429</definedName>
    <definedName name="cu_12.1mat">[68]CCU_Reformas!$G$1312</definedName>
    <definedName name="cu_12.1mo">[68]CCU_Reformas!$H$1312</definedName>
    <definedName name="cu_12.2">[68]CCU_Reformas!$I$1322</definedName>
    <definedName name="cu_12.2mat">[68]CCU_Reformas!$G$1322</definedName>
    <definedName name="cu_12.2mo">[68]CCU_Reformas!$H$1322</definedName>
    <definedName name="cu_12.3">[68]CCU_Reformas!$I$1332</definedName>
    <definedName name="cu_12.3mat">[68]CCU_Reformas!$G$1332</definedName>
    <definedName name="cu_12.3mo">[68]CCU_Reformas!$H$1332</definedName>
    <definedName name="cu_12.4">[68]CCU_Reformas!$I$1340</definedName>
    <definedName name="cu_12.4mat">[68]CCU_Reformas!$G$1340</definedName>
    <definedName name="cu_12.4mo">[68]CCU_Reformas!$H$1340</definedName>
    <definedName name="cu_12.5">[68]CCU_Reformas!$I$1348</definedName>
    <definedName name="cu_12.5mat">[68]CCU_Reformas!$G$1348</definedName>
    <definedName name="cu_12.5mo">[68]CCU_Reformas!$H$1348</definedName>
    <definedName name="cu_12.6">[68]CCU_Reformas!$I$1357</definedName>
    <definedName name="cu_12.6mat">[68]CCU_Reformas!$G$1357</definedName>
    <definedName name="cu_12.6mo">[68]CCU_Reformas!$H$1357</definedName>
    <definedName name="cu_12.7">[68]CCU_Reformas!$I$1366</definedName>
    <definedName name="cu_12.7mat">[68]CCU_Reformas!$G$1366</definedName>
    <definedName name="cu_12.7mo">[68]CCU_Reformas!$H$1366</definedName>
    <definedName name="cu_12.8">[68]CCU_Reformas!$I$1375</definedName>
    <definedName name="cu_12.8mat">[68]CCU_Reformas!$G$1375</definedName>
    <definedName name="cu_12.8mo">[68]CCU_Reformas!$H$1375</definedName>
    <definedName name="cu_12.9">[68]CCU_Reformas!$I$1384</definedName>
    <definedName name="cu_12.9mat">[68]CCU_Reformas!$G$1384</definedName>
    <definedName name="cu_12.9mo">[68]CCU_Reformas!$H$1384</definedName>
    <definedName name="cu_13.1">[68]CCU_Reformas!$I$1439</definedName>
    <definedName name="cu_13.1mat">[68]CCU_Reformas!$G$1439</definedName>
    <definedName name="cu_13.1mo">[68]CCU_Reformas!$H$1439</definedName>
    <definedName name="cu_13.2">[68]CCU_Reformas!$I$1445</definedName>
    <definedName name="cu_13.2mat">[68]CCU_Reformas!$G$1445</definedName>
    <definedName name="cu_13.2mo">[68]CCU_Reformas!$H$1445</definedName>
    <definedName name="cu_13.3">[68]CCU_Reformas!$I$1451</definedName>
    <definedName name="cu_13.3mat">[68]CCU_Reformas!$G$1451</definedName>
    <definedName name="cu_13.3mo">[68]CCU_Reformas!$H$1451</definedName>
    <definedName name="cu_13.4">[68]CCU_Reformas!$I$1457</definedName>
    <definedName name="cu_13.4mat">[68]CCU_Reformas!$G$1457</definedName>
    <definedName name="cu_13.4mo">[68]CCU_Reformas!$H$1457</definedName>
    <definedName name="cu_13.5">[68]CCU_Reformas!$I$1463</definedName>
    <definedName name="cu_13.5mat">[68]CCU_Reformas!$G$1463</definedName>
    <definedName name="cu_13.5mo">[68]CCU_Reformas!$H$1463</definedName>
    <definedName name="cu_13.6">[68]CCU_Reformas!$I$1487</definedName>
    <definedName name="cu_13.6mat">[68]CCU_Reformas!$G$1487</definedName>
    <definedName name="cu_13.6mo">[68]CCU_Reformas!$H$1487</definedName>
    <definedName name="cu_13.7">[68]CCU_Reformas!$I$1495</definedName>
    <definedName name="cu_13.7mat">[68]CCU_Reformas!$G$1495</definedName>
    <definedName name="cu_13.7mo">[68]CCU_Reformas!$H$1495</definedName>
    <definedName name="cu_13.8">[68]CCU_Reformas!$I$1503</definedName>
    <definedName name="cu_13.8mat">[68]CCU_Reformas!$G$1503</definedName>
    <definedName name="cu_13.8mo">[68]CCU_Reformas!$H$1503</definedName>
    <definedName name="cu_13.9">[68]CCU_Reformas!$I$1510</definedName>
    <definedName name="cu_13.9mat">[68]CCU_Reformas!$G$1510</definedName>
    <definedName name="cu_13.9mo">[68]CCU_Reformas!$H$1510</definedName>
    <definedName name="cu_14.1">[68]CCU_Reformas!$I$1517</definedName>
    <definedName name="cu_14.10">[68]CCU_Reformas!$I$1616</definedName>
    <definedName name="cu_14.10mat">[68]CCU_Reformas!$G$1616</definedName>
    <definedName name="cu_14.10mo">[68]CCU_Reformas!$H$1616</definedName>
    <definedName name="cu_14.1mat">[68]CCU_Reformas!$G$1517</definedName>
    <definedName name="cu_14.1mo">[68]CCU_Reformas!$H$1517</definedName>
    <definedName name="cu_14.2">[68]CCU_Reformas!$I$1529</definedName>
    <definedName name="cu_14.2mat">[68]CCU_Reformas!$G$1529</definedName>
    <definedName name="cu_14.2mo">[68]CCU_Reformas!$H$1529</definedName>
    <definedName name="cu_14.3">[68]CCU_Reformas!$I$1541</definedName>
    <definedName name="cu_14.3mat">[68]CCU_Reformas!$G$1541</definedName>
    <definedName name="cu_14.3mo">[68]CCU_Reformas!$H$1541</definedName>
    <definedName name="cu_14.4">[68]CCU_Reformas!$I$1552</definedName>
    <definedName name="cu_14.4mat">[68]CCU_Reformas!$G$1552</definedName>
    <definedName name="cu_14.4mo">[68]CCU_Reformas!$H$1552</definedName>
    <definedName name="cu_14.5">[68]CCU_Reformas!$I$1562</definedName>
    <definedName name="cu_14.5mat">[68]CCU_Reformas!$G$1562</definedName>
    <definedName name="cu_14.5mo">[68]CCU_Reformas!$H$1562</definedName>
    <definedName name="cu_14.6">[68]CCU_Reformas!$I$1574</definedName>
    <definedName name="cu_14.6mat">[68]CCU_Reformas!$G$1574</definedName>
    <definedName name="cu_14.6mo">[68]CCU_Reformas!$H$1574</definedName>
    <definedName name="cu_14.7">[68]CCU_Reformas!$I$1586</definedName>
    <definedName name="cu_14.7mat">[68]CCU_Reformas!$G$1586</definedName>
    <definedName name="cu_14.7mo">[68]CCU_Reformas!$H$1586</definedName>
    <definedName name="cu_14.8">[68]CCU_Reformas!$I$1595</definedName>
    <definedName name="cu_14.8mat">[68]CCU_Reformas!$G$1595</definedName>
    <definedName name="cu_14.8mo">[68]CCU_Reformas!$H$1595</definedName>
    <definedName name="cu_14.9">[68]CCU_Reformas!$I$1607</definedName>
    <definedName name="cu_14.9mat">[68]CCU_Reformas!$G$1607</definedName>
    <definedName name="cu_14.9mo">[68]CCU_Reformas!$H$1607</definedName>
    <definedName name="cu_15.1">[68]CCU_Reformas!$I$1626</definedName>
    <definedName name="cu_15.1mat">[68]CCU_Reformas!$G$1626</definedName>
    <definedName name="cu_15.1mo">[68]CCU_Reformas!$H$1626</definedName>
    <definedName name="cu_15.2">[68]CCU_Reformas!$I$1642</definedName>
    <definedName name="cu_15.2mat">[68]CCU_Reformas!$G$1642</definedName>
    <definedName name="cu_15.2mo">[68]CCU_Reformas!$H$1642</definedName>
    <definedName name="cu_16.1">[68]CCU_Reformas!$I$1658</definedName>
    <definedName name="cu_16.10">[68]CCU_Reformas!$I$1753</definedName>
    <definedName name="cu_16.10mat">[68]CCU_Reformas!$G$1753</definedName>
    <definedName name="cu_16.10mo">[68]CCU_Reformas!$H$1753</definedName>
    <definedName name="cu_16.11">[68]CCU_Reformas!$I$1764</definedName>
    <definedName name="cu_16.11mat">[68]CCU_Reformas!$G$1764</definedName>
    <definedName name="cu_16.11mo">[68]CCU_Reformas!$H$1764</definedName>
    <definedName name="cu_16.12">[68]CCU_Reformas!$I$1775</definedName>
    <definedName name="cu_16.12mat">[68]CCU_Reformas!$G$1775</definedName>
    <definedName name="cu_16.12mo">[68]CCU_Reformas!$H$1775</definedName>
    <definedName name="cu_16.13">[68]CCU_Reformas!$I$1786</definedName>
    <definedName name="cu_16.13mat">[68]CCU_Reformas!$G$1786</definedName>
    <definedName name="cu_16.13mo">[68]CCU_Reformas!$H$1786</definedName>
    <definedName name="cu_16.14">[68]CCU_Reformas!$I$1797</definedName>
    <definedName name="cu_16.14mat">[68]CCU_Reformas!$G$1797</definedName>
    <definedName name="cu_16.14mo">[68]CCU_Reformas!$H$1797</definedName>
    <definedName name="cu_16.15">[68]CCU_Reformas!$I$1808</definedName>
    <definedName name="cu_16.15mat">[68]CCU_Reformas!$G$1808</definedName>
    <definedName name="cu_16.15mo">[68]CCU_Reformas!$H$1808</definedName>
    <definedName name="cu_16.16">[68]CCU_Reformas!$I$1819</definedName>
    <definedName name="cu_16.16mat">[68]CCU_Reformas!$G$1819</definedName>
    <definedName name="cu_16.16mo">[68]CCU_Reformas!$H$1819</definedName>
    <definedName name="cu_16.17">[68]CCU_Reformas!$I$1830</definedName>
    <definedName name="cu_16.17mat">[68]CCU_Reformas!$G$1830</definedName>
    <definedName name="cu_16.17mo">[68]CCU_Reformas!$H$1830</definedName>
    <definedName name="cu_16.18">[68]CCU_Reformas!$I$1841</definedName>
    <definedName name="cu_16.18mat">[68]CCU_Reformas!$G$1841</definedName>
    <definedName name="cu_16.18mo">[68]CCU_Reformas!$H$1841</definedName>
    <definedName name="cu_16.19">[68]CCU_Reformas!$I$1852</definedName>
    <definedName name="cu_16.19mat">[68]CCU_Reformas!$G$1852</definedName>
    <definedName name="cu_16.19mo">[68]CCU_Reformas!$H$1852</definedName>
    <definedName name="cu_16.1mat">[68]CCU_Reformas!$G$1658</definedName>
    <definedName name="cu_16.1mo">[68]CCU_Reformas!$H$1658</definedName>
    <definedName name="cu_16.2">[68]CCU_Reformas!$I$1667</definedName>
    <definedName name="cu_16.20">[68]CCU_Reformas!$I$1863</definedName>
    <definedName name="cu_16.20mat">[68]CCU_Reformas!$G$1863</definedName>
    <definedName name="cu_16.20mo">[68]CCU_Reformas!$H$1863</definedName>
    <definedName name="cu_16.21">[68]CCU_Reformas!$I$1871</definedName>
    <definedName name="cu_16.21mat">[68]CCU_Reformas!$G$1871</definedName>
    <definedName name="cu_16.21mo">[68]CCU_Reformas!$H$1871</definedName>
    <definedName name="cu_16.2mat">[68]CCU_Reformas!$G$1667</definedName>
    <definedName name="cu_16.2mo">[68]CCU_Reformas!$H$1667</definedName>
    <definedName name="cu_16.3">[68]CCU_Reformas!$I$1676</definedName>
    <definedName name="cu_16.3mat">[68]CCU_Reformas!$G$1676</definedName>
    <definedName name="cu_16.3mo">[68]CCU_Reformas!$H$1676</definedName>
    <definedName name="cu_16.4">[68]CCU_Reformas!$I$1687</definedName>
    <definedName name="cu_16.4mat">[68]CCU_Reformas!$G$1687</definedName>
    <definedName name="cu_16.4mo">[68]CCU_Reformas!$H$1687</definedName>
    <definedName name="cu_16.5">[68]CCU_Reformas!$I$1698</definedName>
    <definedName name="cu_16.5mat">[68]CCU_Reformas!$G$1698</definedName>
    <definedName name="cu_16.5mo">[68]CCU_Reformas!$H$1698</definedName>
    <definedName name="cu_16.6">[68]CCU_Reformas!$I$1709</definedName>
    <definedName name="cu_16.6mat">[68]CCU_Reformas!$G$1709</definedName>
    <definedName name="cu_16.6mo">[68]CCU_Reformas!$H$1709</definedName>
    <definedName name="cu_16.7">[68]CCU_Reformas!$I$1720</definedName>
    <definedName name="cu_16.7mat">[68]CCU_Reformas!$G$1720</definedName>
    <definedName name="cu_16.7mo">[68]CCU_Reformas!$H$1720</definedName>
    <definedName name="cu_16.8">[68]CCU_Reformas!$I$1731</definedName>
    <definedName name="cu_16.8mat">[68]CCU_Reformas!$G$1731</definedName>
    <definedName name="cu_16.8mo">[68]CCU_Reformas!$H$1731</definedName>
    <definedName name="cu_16.9">[68]CCU_Reformas!$I$1742</definedName>
    <definedName name="cu_16.9mat">[68]CCU_Reformas!$G$1742</definedName>
    <definedName name="cu_16.9mo">[68]CCU_Reformas!$H$1742</definedName>
    <definedName name="cu_17.1">[68]CCU_Reformas!$I$1879</definedName>
    <definedName name="cu_17.1mat">[68]CCU_Reformas!$G$1879</definedName>
    <definedName name="cu_17.1mo">[68]CCU_Reformas!$H$1879</definedName>
    <definedName name="cu_17.2">[68]CCU_Reformas!$I$1886</definedName>
    <definedName name="cu_17.2mat">[68]CCU_Reformas!$G$1886</definedName>
    <definedName name="cu_17.2mo">[68]CCU_Reformas!$H$1886</definedName>
    <definedName name="cu_17.3">[68]CCU_Reformas!$I$1893</definedName>
    <definedName name="cu_17.3mat">[68]CCU_Reformas!$G$1893</definedName>
    <definedName name="cu_17.3mo">[68]CCU_Reformas!$H$1893</definedName>
    <definedName name="cu_18.1">[68]CCU_Reformas!$I$1901</definedName>
    <definedName name="cu_18.1mat">[68]CCU_Reformas!$G$1901</definedName>
    <definedName name="cu_18.1mo">[68]CCU_Reformas!$H$1901</definedName>
    <definedName name="cu_18.2">[68]CCU_Reformas!$I$1909</definedName>
    <definedName name="cu_18.2mat">[68]CCU_Reformas!$G$1909</definedName>
    <definedName name="cu_18.2mo">[68]CCU_Reformas!$H$1909</definedName>
    <definedName name="cu_19.1">[68]CCU_Reformas!$I$1920</definedName>
    <definedName name="cu_19.1mat">[68]CCU_Reformas!$G$1920</definedName>
    <definedName name="cu_19.1mo">[68]CCU_Reformas!$H$1920</definedName>
    <definedName name="cu_19.2">[68]CCU_Reformas!$I$1929</definedName>
    <definedName name="cu_19.2mat">[68]CCU_Reformas!$G$1929</definedName>
    <definedName name="cu_19.2mo">[68]CCU_Reformas!$H$1929</definedName>
    <definedName name="cu_19.3">[68]CCU_Reformas!$I$1937</definedName>
    <definedName name="cu_19.3mat">[68]CCU_Reformas!$G$1937</definedName>
    <definedName name="cu_19.3mo">[68]CCU_Reformas!$H$1937</definedName>
    <definedName name="cu_20.1">[68]CCU_Reformas!#REF!</definedName>
    <definedName name="CU_20.10">[68]CCU_Reformas!#REF!</definedName>
    <definedName name="cu_20.11">[68]CCU_Reformas!#REF!</definedName>
    <definedName name="cu_20.12">[68]CCU_Reformas!#REF!</definedName>
    <definedName name="cu_20.13">[68]CCU_Reformas!#REF!</definedName>
    <definedName name="cu_20.14">[68]CCU_Reformas!$I$1954</definedName>
    <definedName name="cu_20.14mat">[68]CCU_Reformas!$G$1954</definedName>
    <definedName name="cu_20.14mo">[68]CCU_Reformas!$H$1954</definedName>
    <definedName name="cu_20.15">[68]CCU_Reformas!#REF!</definedName>
    <definedName name="cu_20.16">[68]CCU_Reformas!$I$1961</definedName>
    <definedName name="cu_20.16mat">[68]CCU_Reformas!$G$1961</definedName>
    <definedName name="cu_20.16mo">[68]CCU_Reformas!$H$1961</definedName>
    <definedName name="cu_20.17">[68]CCU_Reformas!$I$1972</definedName>
    <definedName name="cu_20.17mat">[68]CCU_Reformas!$G$1972</definedName>
    <definedName name="cu_20.17mo">[68]CCU_Reformas!$H$1972</definedName>
    <definedName name="cu_20.18">[68]CCU_Reformas!$I$1981</definedName>
    <definedName name="cu_20.18mat">[68]CCU_Reformas!$G$1981</definedName>
    <definedName name="cu_20.18mo">[68]CCU_Reformas!$H$1981</definedName>
    <definedName name="cu_20.19">[68]CCU_Reformas!#REF!</definedName>
    <definedName name="cu_20.2">[68]CCU_Reformas!#REF!</definedName>
    <definedName name="cu_20.20">[68]CCU_Reformas!#REF!</definedName>
    <definedName name="cu_20.21">[68]CCU_Reformas!#REF!</definedName>
    <definedName name="CU_20.22">[68]CCU_Reformas!#REF!</definedName>
    <definedName name="cu_20.3">[68]CCU_Reformas!#REF!</definedName>
    <definedName name="cu_20.4">[68]CCU_Reformas!#REF!</definedName>
    <definedName name="cu_20.5">[68]CCU_Reformas!#REF!</definedName>
    <definedName name="cu_20.6">[68]CCU_Reformas!#REF!</definedName>
    <definedName name="cu_20.7">[68]CCU_Reformas!$I$1945</definedName>
    <definedName name="cu_20.7mat">[68]CCU_Reformas!$G$1945</definedName>
    <definedName name="cu_20.7mo">[68]CCU_Reformas!$H$1945</definedName>
    <definedName name="cu_20.8">[68]CCU_Reformas!#REF!</definedName>
    <definedName name="cu_20.9">[68]CCU_Reformas!#REF!</definedName>
    <definedName name="cu_3.1">[68]CCU_Reformas!$I$6</definedName>
    <definedName name="cu_3.10">[68]CCU_Reformas!$I$74</definedName>
    <definedName name="cu_3.10mat">[68]CCU_Reformas!$G$74</definedName>
    <definedName name="cu_3.10mo">[68]CCU_Reformas!$H$74</definedName>
    <definedName name="cu_3.11">[68]CCU_Reformas!$I$81</definedName>
    <definedName name="cu_3.11mat">[68]CCU_Reformas!$G$81</definedName>
    <definedName name="cu_3.11mo">[68]CCU_Reformas!$H$81</definedName>
    <definedName name="cu_3.12">[68]CCU_Reformas!$I$88</definedName>
    <definedName name="cu_3.12mat">[68]CCU_Reformas!$G$88</definedName>
    <definedName name="cu_3.12mo">[68]CCU_Reformas!$H$88</definedName>
    <definedName name="cu_3.13">[68]CCU_Reformas!$I$96</definedName>
    <definedName name="cu_3.13mat">[68]CCU_Reformas!$G$96</definedName>
    <definedName name="cu_3.13mo">[68]CCU_Reformas!$H$96</definedName>
    <definedName name="cu_3.14">[68]CCU_Reformas!$I$103</definedName>
    <definedName name="cu_3.14mat">[68]CCU_Reformas!$G$103</definedName>
    <definedName name="cu_3.14mo">[68]CCU_Reformas!$H$103</definedName>
    <definedName name="cu_3.15">[68]CCU_Reformas!$I$111</definedName>
    <definedName name="cu_3.15mat">[68]CCU_Reformas!$G$111</definedName>
    <definedName name="cu_3.15mo">[68]CCU_Reformas!$H$111</definedName>
    <definedName name="cu_3.1mat">[68]CCU_Reformas!$G$6</definedName>
    <definedName name="cu_3.1mo">[68]CCU_Reformas!$H$6</definedName>
    <definedName name="cu_3.2">[68]CCU_Reformas!$I$13</definedName>
    <definedName name="cu_3.2eq">[68]CCU_Reformas!#REF!</definedName>
    <definedName name="cu_3.2mat">[68]CCU_Reformas!$G$13</definedName>
    <definedName name="cu_3.2mo">[68]CCU_Reformas!$H$13</definedName>
    <definedName name="cu_3.3">[68]CCU_Reformas!$I$20</definedName>
    <definedName name="cu_3.3mat">[68]CCU_Reformas!$G$20</definedName>
    <definedName name="cu_3.3mo">[68]CCU_Reformas!$H$20</definedName>
    <definedName name="cu_3.4">[68]CCU_Reformas!$I$27</definedName>
    <definedName name="cu_3.4mat">[68]CCU_Reformas!$G$27</definedName>
    <definedName name="cu_3.4mo">[68]CCU_Reformas!$H$27</definedName>
    <definedName name="cu_3.5">[68]CCU_Reformas!$I$35</definedName>
    <definedName name="cu_3.5mat">[68]CCU_Reformas!$G$35</definedName>
    <definedName name="cu_3.5mo">[68]CCU_Reformas!$H$35</definedName>
    <definedName name="cu_3.6">[68]CCU_Reformas!$I$44</definedName>
    <definedName name="cu_3.6mat">[68]CCU_Reformas!$G$44</definedName>
    <definedName name="cu_3.6mo">[68]CCU_Reformas!$H$44</definedName>
    <definedName name="cu_3.7">[68]CCU_Reformas!$I$51</definedName>
    <definedName name="cu_3.7mat">[68]CCU_Reformas!$G$51</definedName>
    <definedName name="cu_3.7mo">[68]CCU_Reformas!$H$51</definedName>
    <definedName name="cu_3.8">[68]CCU_Reformas!$I$60</definedName>
    <definedName name="cu_3.8mat">[68]CCU_Reformas!$G$60</definedName>
    <definedName name="cu_3.8mo">[68]CCU_Reformas!$H$60</definedName>
    <definedName name="cu_3.9">[68]CCU_Reformas!$I$67</definedName>
    <definedName name="cu_3.9mat">[68]CCU_Reformas!$G$67</definedName>
    <definedName name="cu_3.9mo">[68]CCU_Reformas!$H$67</definedName>
    <definedName name="cu_311mo">[68]CCU_Reformas!$H$81</definedName>
    <definedName name="cu_4.1">[68]CCU_Reformas!$I$118</definedName>
    <definedName name="cu_4.10">[68]CCU_Reformas!$I$191</definedName>
    <definedName name="cu_4.10mat">[68]CCU_Reformas!$G$191</definedName>
    <definedName name="cu_4.10mo">[68]CCU_Reformas!$H$191</definedName>
    <definedName name="cu_4.11">[68]CCU_Reformas!$I$199</definedName>
    <definedName name="cu_4.11mat">[68]CCU_Reformas!$G$199</definedName>
    <definedName name="cu_4.11mo">[68]CCU_Reformas!$H$199</definedName>
    <definedName name="CU_4.12">[68]CCU_Reformas!$I$207</definedName>
    <definedName name="cu_4.12mat">[68]CCU_Reformas!$G$207</definedName>
    <definedName name="cu_4.12mo">[68]CCU_Reformas!$H$207</definedName>
    <definedName name="cu_4.13">[68]CCU_Reformas!$I$215</definedName>
    <definedName name="cu_4.13mat">[68]CCU_Reformas!$G$215</definedName>
    <definedName name="cu_4.13mo">[68]CCU_Reformas!$H$215</definedName>
    <definedName name="cu_4.14">[68]CCU_Reformas!$I$223</definedName>
    <definedName name="cu_4.14mat">[68]CCU_Reformas!$G$223</definedName>
    <definedName name="cu_4.14mo">[68]CCU_Reformas!$H$223</definedName>
    <definedName name="cu_4.15">[68]CCU_Reformas!$I$231</definedName>
    <definedName name="cu_4.15mat">[68]CCU_Reformas!$G$231</definedName>
    <definedName name="cu_4.15mo">[68]CCU_Reformas!$H$231</definedName>
    <definedName name="cu_4.16">[68]CCU_Reformas!$I$239</definedName>
    <definedName name="cu_4.16mat">[68]CCU_Reformas!$G$239</definedName>
    <definedName name="cu_4.16mo">[68]CCU_Reformas!$H$239</definedName>
    <definedName name="cu_4.17">[68]CCU_Reformas!$I$249</definedName>
    <definedName name="cu_4.17mat">[68]CCU_Reformas!$G$249</definedName>
    <definedName name="cu_4.17mo">[68]CCU_Reformas!$H$249</definedName>
    <definedName name="cu_4.18">[68]CCU_Reformas!$I$257</definedName>
    <definedName name="cu_4.18mat">[68]CCU_Reformas!$G$257</definedName>
    <definedName name="cu_4.18mo">[68]CCU_Reformas!$H$257</definedName>
    <definedName name="cu_4.19">[68]CCU_Reformas!$I$263</definedName>
    <definedName name="cu_4.19mat">[68]CCU_Reformas!$G$263</definedName>
    <definedName name="cu_4.19mo">[68]CCU_Reformas!$H$263</definedName>
    <definedName name="cu_4.1mat">[68]CCU_Reformas!$G$118</definedName>
    <definedName name="cu_4.1mo">[68]CCU_Reformas!$H$118</definedName>
    <definedName name="cu_4.2">[68]CCU_Reformas!$I$125</definedName>
    <definedName name="cu_4.20">[68]CCU_Reformas!$I$275</definedName>
    <definedName name="cu_4.20mat">[68]CCU_Reformas!$G$275</definedName>
    <definedName name="cu_4.20mo">[68]CCU_Reformas!$H$275</definedName>
    <definedName name="cu_4.2mat">[68]CCU_Reformas!$G$125</definedName>
    <definedName name="cu_4.2mo">[68]CCU_Reformas!$H$125</definedName>
    <definedName name="cu_4.3">[68]CCU_Reformas!$I$132</definedName>
    <definedName name="cu_4.3mat">[68]CCU_Reformas!$G$132</definedName>
    <definedName name="cu_4.3mo">[68]CCU_Reformas!$H$132</definedName>
    <definedName name="cu_4.4">[68]CCU_Reformas!$I$139</definedName>
    <definedName name="cu_4.4mat">[68]CCU_Reformas!$G$139</definedName>
    <definedName name="cu_4.4mo">[68]CCU_Reformas!$H$139</definedName>
    <definedName name="cu_4.5">[68]CCU_Reformas!$I$147</definedName>
    <definedName name="cu_4.5mat">[68]CCU_Reformas!$G$147</definedName>
    <definedName name="cu_4.5mo">[68]CCU_Reformas!$H$147</definedName>
    <definedName name="cu_4.6">[68]CCU_Reformas!$I$155</definedName>
    <definedName name="cu_4.6mat">[68]CCU_Reformas!$G$155</definedName>
    <definedName name="cu_4.6mo">[68]CCU_Reformas!$H$155</definedName>
    <definedName name="cu_4.7">[68]CCU_Reformas!$I$166</definedName>
    <definedName name="cu_4.7mat">[68]CCU_Reformas!$G$166</definedName>
    <definedName name="cu_4.7mo">[68]CCU_Reformas!$H$166</definedName>
    <definedName name="cu_4.8">[68]CCU_Reformas!$I$177</definedName>
    <definedName name="cu_4.8mat">[68]CCU_Reformas!$G$177</definedName>
    <definedName name="cu_4.8mo">[68]CCU_Reformas!$H$177</definedName>
    <definedName name="cu_4.9">[68]CCU_Reformas!$I$184</definedName>
    <definedName name="cu_4.9mat">[68]CCU_Reformas!$G$184</definedName>
    <definedName name="cu_4.9mo">[68]CCU_Reformas!$H$184</definedName>
    <definedName name="cu_5.1">[68]CCU_Reformas!$I$287</definedName>
    <definedName name="cu_5.10">[68]CCU_Reformas!$I$378</definedName>
    <definedName name="cu_5.10mat">[68]CCU_Reformas!$G$378</definedName>
    <definedName name="cu_5.10mo">[68]CCU_Reformas!$H$378</definedName>
    <definedName name="cu_5.11">[68]CCU_Reformas!$I$387</definedName>
    <definedName name="cu_5.11mat">[68]CCU_Reformas!$G$387</definedName>
    <definedName name="cu_5.11mo">[68]CCU_Reformas!$H$387</definedName>
    <definedName name="cu_5.12">[68]CCU_Reformas!$I$396</definedName>
    <definedName name="cu_5.12mat">[68]CCU_Reformas!$G$396</definedName>
    <definedName name="cu_5.12mo">[68]CCU_Reformas!$H$396</definedName>
    <definedName name="cu_5.13">[68]CCU_Reformas!$I$405</definedName>
    <definedName name="cu_5.13mat">[68]CCU_Reformas!$G$405</definedName>
    <definedName name="cu_5.13mo">[68]CCU_Reformas!$H$405</definedName>
    <definedName name="cu_5.14">[68]CCU_Reformas!$I$413</definedName>
    <definedName name="cu_5.14mat">[68]CCU_Reformas!$G$413</definedName>
    <definedName name="cu_5.14mo">[68]CCU_Reformas!$H$413</definedName>
    <definedName name="cu_5.15">[68]CCU_Reformas!$I$424</definedName>
    <definedName name="cu_5.15mat">[68]CCU_Reformas!$G$424</definedName>
    <definedName name="cu_5.15mo">[68]CCU_Reformas!$H$424</definedName>
    <definedName name="cu_5.16">[68]CCU_Reformas!$I$435</definedName>
    <definedName name="cu_5.16mat">[68]CCU_Reformas!$G$435</definedName>
    <definedName name="cu_5.16mo">[68]CCU_Reformas!$H$435</definedName>
    <definedName name="cu_5.17">[68]CCU_Reformas!$I$446</definedName>
    <definedName name="cu_5.17mat">[68]CCU_Reformas!$G$446</definedName>
    <definedName name="cu_5.17mo">[68]CCU_Reformas!$H$446</definedName>
    <definedName name="cu_5.18">[68]CCU_Reformas!$I$457</definedName>
    <definedName name="cu_5.18mat">[68]CCU_Reformas!$G$457</definedName>
    <definedName name="cu_5.18mo">[68]CCU_Reformas!$H$457</definedName>
    <definedName name="cu_5.19">[68]CCU_Reformas!$I$466</definedName>
    <definedName name="cu_5.19mat">[68]CCU_Reformas!$G$466</definedName>
    <definedName name="cu_5.19mo">[68]CCU_Reformas!$H$466</definedName>
    <definedName name="cu_5.1mat">[68]CCU_Reformas!$G$287</definedName>
    <definedName name="cu_5.1mo">[68]CCU_Reformas!$H$287</definedName>
    <definedName name="cu_5.2">[68]CCU_Reformas!$I$295</definedName>
    <definedName name="cu_5.20">[68]CCU_Reformas!$I$475</definedName>
    <definedName name="cu_5.20mat">[68]CCU_Reformas!$G$475</definedName>
    <definedName name="cu_5.20mo">[68]CCU_Reformas!$H$475</definedName>
    <definedName name="cu_5.21">[68]CCU_Reformas!$I$483</definedName>
    <definedName name="cu_5.21mat">[68]CCU_Reformas!$G$483</definedName>
    <definedName name="cu_5.21mo">[68]CCU_Reformas!$H$483</definedName>
    <definedName name="cu_5.22">[68]CCU_Reformas!$I$491</definedName>
    <definedName name="cu_5.22mat">[68]CCU_Reformas!$G$491</definedName>
    <definedName name="cu_5.22mo">[68]CCU_Reformas!$H$491</definedName>
    <definedName name="cu_5.23">[68]CCU_Reformas!$I$500</definedName>
    <definedName name="cu_5.23mat">[68]CCU_Reformas!$G$500</definedName>
    <definedName name="cu_5.23mo">[68]CCU_Reformas!$H$500</definedName>
    <definedName name="cu_5.24">[68]CCU_Reformas!$I$508</definedName>
    <definedName name="cu_5.24mat">[68]CCU_Reformas!$G$508</definedName>
    <definedName name="cu_5.24mo">[68]CCU_Reformas!$H$508</definedName>
    <definedName name="cu_5.25">[68]CCU_Reformas!$I$516</definedName>
    <definedName name="cu_5.25mat">[68]CCU_Reformas!$G$516</definedName>
    <definedName name="cu_5.25mo">[68]CCU_Reformas!$H$516</definedName>
    <definedName name="cu_5.2mat">[68]CCU_Reformas!$G$295</definedName>
    <definedName name="cu_5.2mo">[68]CCU_Reformas!$H$295</definedName>
    <definedName name="cu_5.3">[68]CCU_Reformas!$I$303</definedName>
    <definedName name="cu_5.3mat">[68]CCU_Reformas!$G$303</definedName>
    <definedName name="cu_5.3mo">[68]CCU_Reformas!$H$303</definedName>
    <definedName name="cu_5.4">[68]CCU_Reformas!$I$311</definedName>
    <definedName name="cu_5.4mat">[68]CCU_Reformas!$G$311</definedName>
    <definedName name="cu_5.4mo">[68]CCU_Reformas!$H$311</definedName>
    <definedName name="cu_5.5">[68]CCU_Reformas!$I$326</definedName>
    <definedName name="cu_5.5mat">[68]CCU_Reformas!$G$326</definedName>
    <definedName name="cu_5.5mo">[68]CCU_Reformas!$H$326</definedName>
    <definedName name="cu_5.6">[68]CCU_Reformas!$I$334</definedName>
    <definedName name="cu_5.6mat">[68]CCU_Reformas!$G$334</definedName>
    <definedName name="cu_5.6mo">[68]CCU_Reformas!$H$334</definedName>
    <definedName name="cu_5.7">[68]CCU_Reformas!$I$342</definedName>
    <definedName name="cu_5.7mat">[68]CCU_Reformas!$G$342</definedName>
    <definedName name="cu_5.7mo">[68]CCU_Reformas!$H$342</definedName>
    <definedName name="cu_5.8">[68]CCU_Reformas!$I$355</definedName>
    <definedName name="cu_5.8mat">[68]CCU_Reformas!$G$355</definedName>
    <definedName name="cu_5.8mo">[68]CCU_Reformas!$H$355</definedName>
    <definedName name="cu_5.9">[68]CCU_Reformas!$I$367</definedName>
    <definedName name="cu_5.9mat">[68]CCU_Reformas!$G$367</definedName>
    <definedName name="cu_5.9mo">[68]CCU_Reformas!$H$367</definedName>
    <definedName name="cu_6.1">[68]CCU_Reformas!$I$523</definedName>
    <definedName name="cu_6.1mat">[68]CCU_Reformas!$G$523</definedName>
    <definedName name="cu_6.1mo">[68]CCU_Reformas!$H$523</definedName>
    <definedName name="cu_6.2">[68]CCU_Reformas!$I$534</definedName>
    <definedName name="cu_6.2mat">[68]CCU_Reformas!$G$534</definedName>
    <definedName name="cu_6.2mo">[68]CCU_Reformas!$H$534</definedName>
    <definedName name="cu_6.3">[68]CCU_Reformas!$I$545</definedName>
    <definedName name="cu_6.3mat">[68]CCU_Reformas!$G$545</definedName>
    <definedName name="cu_6.3mo">[68]CCU_Reformas!$H$545</definedName>
    <definedName name="cu_6.4">[68]CCU_Reformas!$I$556</definedName>
    <definedName name="cu_6.4mat">[68]CCU_Reformas!$G$556</definedName>
    <definedName name="cu_6.4mo">[68]CCU_Reformas!$H$556</definedName>
    <definedName name="cu_7.1">[68]CCU_Reformas!$I$565</definedName>
    <definedName name="cu_7.10">[68]CCU_Reformas!$I$695</definedName>
    <definedName name="cu_7.10mat">[68]CCU_Reformas!$G$695</definedName>
    <definedName name="cu_7.10mo">[68]CCU_Reformas!$H$695</definedName>
    <definedName name="cu_7.11">[68]CCU_Reformas!$I$710</definedName>
    <definedName name="cu_7.11mat">[68]CCU_Reformas!$G$710</definedName>
    <definedName name="cu_7.11mo">[68]CCU_Reformas!$H$710</definedName>
    <definedName name="cu_7.12">[68]CCU_Reformas!$I$725</definedName>
    <definedName name="cu_7.12mat">[68]CCU_Reformas!$G$725</definedName>
    <definedName name="cu_7.12mo">[68]CCU_Reformas!$H$725</definedName>
    <definedName name="cu_7.13">[68]CCU_Reformas!$I$737</definedName>
    <definedName name="cu_7.13mat">[68]CCU_Reformas!$G$737</definedName>
    <definedName name="cu_7.13mo">[68]CCU_Reformas!$H$737</definedName>
    <definedName name="cu_7.14">[68]CCU_Reformas!$I$749</definedName>
    <definedName name="cu_7.14mat">[68]CCU_Reformas!$G$749</definedName>
    <definedName name="cu_7.14mo">[68]CCU_Reformas!$H$749</definedName>
    <definedName name="cu_7.15">[68]CCU_Reformas!$I$760</definedName>
    <definedName name="cu_7.15mat">[68]CCU_Reformas!$G$760</definedName>
    <definedName name="cu_7.15mo">[68]CCU_Reformas!$H$760</definedName>
    <definedName name="cu_7.16">[68]CCU_Reformas!$I$771</definedName>
    <definedName name="cu_7.16mat">[68]CCU_Reformas!$G$771</definedName>
    <definedName name="cu_7.16mo">[68]CCU_Reformas!$H$771</definedName>
    <definedName name="cu_7.17">[68]CCU_Reformas!$I$782</definedName>
    <definedName name="cu_7.17mat">[68]CCU_Reformas!$G$782</definedName>
    <definedName name="cu_7.17mo">[68]CCU_Reformas!$H$782</definedName>
    <definedName name="cu_7.18">[68]CCU_Reformas!$I$792</definedName>
    <definedName name="cu_7.18mat">[68]CCU_Reformas!$G$792</definedName>
    <definedName name="cu_7.18mo">[68]CCU_Reformas!$H$792</definedName>
    <definedName name="cu_7.19">[68]CCU_Reformas!$I$801</definedName>
    <definedName name="cu_7.19mat">[68]CCU_Reformas!$G$801</definedName>
    <definedName name="cu_7.19mo">[68]CCU_Reformas!$H$801</definedName>
    <definedName name="cu_7.1mat">[68]CCU_Reformas!$G$565</definedName>
    <definedName name="cu_7.1mo">[68]CCU_Reformas!$H$565</definedName>
    <definedName name="cu_7.2">[68]CCU_Reformas!$I$579</definedName>
    <definedName name="cu_7.20">[68]CCU_Reformas!$I$810</definedName>
    <definedName name="cu_7.20mat">[68]CCU_Reformas!$G$810</definedName>
    <definedName name="cu_7.20mo">[68]CCU_Reformas!$H$810</definedName>
    <definedName name="cu_7.21">[68]CCU_Reformas!$I$820</definedName>
    <definedName name="cu_7.21mat">[68]CCU_Reformas!$G$820</definedName>
    <definedName name="cu_7.21mo">[68]CCU_Reformas!$H$820</definedName>
    <definedName name="cu_7.22">[68]CCU_Reformas!$I$830</definedName>
    <definedName name="cu_7.22mat">[68]CCU_Reformas!$G$830</definedName>
    <definedName name="cu_7.22mo">[68]CCU_Reformas!$H$830</definedName>
    <definedName name="cu_7.23">[68]CCU_Reformas!$I$844</definedName>
    <definedName name="cu_7.23mat">[68]CCU_Reformas!$G$844</definedName>
    <definedName name="cu_7.23mo">[68]CCU_Reformas!$H$844</definedName>
    <definedName name="cu_7.24">[68]CCU_Reformas!$I$859</definedName>
    <definedName name="cu_7.24mat">[68]CCU_Reformas!$G$859</definedName>
    <definedName name="cu_7.24mo">[68]CCU_Reformas!$H$859</definedName>
    <definedName name="cu_7.25">[68]CCU_Reformas!$I$871</definedName>
    <definedName name="cu_7.25mat">[68]CCU_Reformas!$G$871</definedName>
    <definedName name="cu_7.25mo">[68]CCU_Reformas!$H$871</definedName>
    <definedName name="cu_7.26">[68]CCU_Reformas!$I$883</definedName>
    <definedName name="cu_7.26mat">[68]CCU_Reformas!$G$883</definedName>
    <definedName name="cu_7.26mo">[68]CCU_Reformas!$H$883</definedName>
    <definedName name="cu_7.27">[68]CCU_Reformas!$I$895</definedName>
    <definedName name="cu_7.27mat">[68]CCU_Reformas!$G$895</definedName>
    <definedName name="cu_7.27mo">[68]CCU_Reformas!$H$895</definedName>
    <definedName name="cu_7.28">[68]CCU_Reformas!$I$907</definedName>
    <definedName name="cu_7.28mat">[68]CCU_Reformas!$G$907</definedName>
    <definedName name="cu_7.28mo">[68]CCU_Reformas!$H$907</definedName>
    <definedName name="cu_7.29">[68]CCU_Reformas!$I$914</definedName>
    <definedName name="cu_7.29mat">[68]CCU_Reformas!$G$914</definedName>
    <definedName name="cu_7.29mo">[68]CCU_Reformas!$H$914</definedName>
    <definedName name="cu_7.2mat">[68]CCU_Reformas!$G$579</definedName>
    <definedName name="cu_7.2mo">[68]CCU_Reformas!$H$579</definedName>
    <definedName name="cu_7.3">[68]CCU_Reformas!$I$593</definedName>
    <definedName name="cu_7.3mat">[68]CCU_Reformas!$G$593</definedName>
    <definedName name="cu_7.3mo">[68]CCU_Reformas!$H$593</definedName>
    <definedName name="cu_7.4">[68]CCU_Reformas!$I$607</definedName>
    <definedName name="cu_7.4mat">[68]CCU_Reformas!$G$607</definedName>
    <definedName name="cu_7.4mo">[68]CCU_Reformas!$H$607</definedName>
    <definedName name="cu_7.5">[68]CCU_Reformas!$I$621</definedName>
    <definedName name="cu_7.5mat">[68]CCU_Reformas!$G$621</definedName>
    <definedName name="cu_7.5mo">[68]CCU_Reformas!$H$621</definedName>
    <definedName name="cu_7.6">[68]CCU_Reformas!$I$635</definedName>
    <definedName name="cu_7.6mat">[68]CCU_Reformas!$G$635</definedName>
    <definedName name="cu_7.6mo">[68]CCU_Reformas!$H$635</definedName>
    <definedName name="cu_7.7">[68]CCU_Reformas!$I$650</definedName>
    <definedName name="cu_7.7mat">[68]CCU_Reformas!$G$650</definedName>
    <definedName name="cu_7.7mo">[68]CCU_Reformas!$H$650</definedName>
    <definedName name="cu_7.8">[68]CCU_Reformas!$I$665</definedName>
    <definedName name="cu_7.8mat">[68]CCU_Reformas!$G$665</definedName>
    <definedName name="cu_7.8mo">[68]CCU_Reformas!$H$665</definedName>
    <definedName name="cu_7.9">[68]CCU_Reformas!$I$680</definedName>
    <definedName name="cu_7.9mat">[68]CCU_Reformas!$G$680</definedName>
    <definedName name="cu_7.9mo">[68]CCU_Reformas!$H$680</definedName>
    <definedName name="cu_8.1">[68]CCU_Reformas!$I$921</definedName>
    <definedName name="cu_8.1mat">[68]CCU_Reformas!$G$921</definedName>
    <definedName name="cu_8.1mo">[68]CCU_Reformas!$H$921</definedName>
    <definedName name="cu_8.2">[68]CCU_Reformas!$I$928</definedName>
    <definedName name="cu_8.2mat">[68]CCU_Reformas!$G$928</definedName>
    <definedName name="cu_8.2mo">[68]CCU_Reformas!$H$928</definedName>
    <definedName name="cu_8.3">[68]CCU_Reformas!$I$935</definedName>
    <definedName name="cu_8.3mat">[68]CCU_Reformas!$G$935</definedName>
    <definedName name="cu_8.3mo">[68]CCU_Reformas!$H$935</definedName>
    <definedName name="cu_8.4">[68]CCU_Reformas!$I$942</definedName>
    <definedName name="cu_8.4mat">[68]CCU_Reformas!$G$942</definedName>
    <definedName name="cu_8.4mo">[68]CCU_Reformas!$H$942</definedName>
    <definedName name="cu_8.5">[68]CCU_Reformas!$I$949</definedName>
    <definedName name="cu_8.5mat">[68]CCU_Reformas!$G$949</definedName>
    <definedName name="cu_8.5mo">[68]CCU_Reformas!$H$949</definedName>
    <definedName name="cu_8.6">[68]CCU_Reformas!$I$956</definedName>
    <definedName name="cu_8.6mat">[68]CCU_Reformas!$G$956</definedName>
    <definedName name="cu_8.6mo">[68]CCU_Reformas!$H$956</definedName>
    <definedName name="cu_9.1">[68]CCU_Reformas!$I$963</definedName>
    <definedName name="cu_9.1mat">[68]CCU_Reformas!$G$963</definedName>
    <definedName name="cu_9.1mo">[68]CCU_Reformas!$H$963</definedName>
    <definedName name="cu_9.2">[68]CCU!$I$421</definedName>
    <definedName name="cu_9.2mat">[68]CCU!$G$421</definedName>
    <definedName name="cu_9.2mo">[68]CCU!$H$421</definedName>
    <definedName name="cu_9.3">[68]CCU_Reformas!$I$975</definedName>
    <definedName name="cu_9.3mat">[68]CCU_Reformas!$G$975</definedName>
    <definedName name="cu_9.3mo">[68]CCU_Reformas!$H$975</definedName>
    <definedName name="cu_9.4">[68]CCU_Reformas!$I$982</definedName>
    <definedName name="cu_9.4mat">[68]CCU_Reformas!$G$982</definedName>
    <definedName name="cu_9.4mo">[68]CCU_Reformas!$H$982</definedName>
    <definedName name="cu_9.5">[68]CCU!$I$408</definedName>
    <definedName name="cu_9.5mat">[68]CCU!$G$408</definedName>
    <definedName name="cu_9.5mo">[68]CCU!$H$408</definedName>
    <definedName name="cu_9.6">[68]CCU_Reformas!$I$1006</definedName>
    <definedName name="cu_9.6mat">[68]CCU_Reformas!$G$1006</definedName>
    <definedName name="cu_9.6mo">[68]CCU_Reformas!$H$1006</definedName>
    <definedName name="cu_9.7">[68]CCU_Reformas!$I$1020</definedName>
    <definedName name="cu_9.7mat">[68]CCU_Reformas!$G$1020</definedName>
    <definedName name="cu_9.7mo">[68]CCU_Reformas!$H$1020</definedName>
    <definedName name="cu_9.8">[68]CCU_Reformas!$I$1034</definedName>
    <definedName name="cu_9.8mat">[68]CCU_Reformas!$G$1034</definedName>
    <definedName name="cu_9.8mo">[68]CCU_Reformas!$H$1034</definedName>
    <definedName name="cu20.9">[68]CCU_Reformas!#REF!</definedName>
    <definedName name="Cum_Passing">#REF!</definedName>
    <definedName name="Cumul_résult_exploit_sté">'[35]PLAN D''AFFAIRES'!$B$419:$P$419</definedName>
    <definedName name="Cumul_résult_nets_sté">'[35]PLAN D''AFFAIRES'!$B$431:$P$431</definedName>
    <definedName name="Cumul_résultats_exploit">'[35]PLAN D''AFFAIRES'!$B$503:$P$503</definedName>
    <definedName name="Cumul_résultats_nets">'[35]PLAN D''AFFAIRES'!$B$515:$P$515</definedName>
    <definedName name="Cumul_tréso_sté">'[35]PLAN D''AFFAIRES'!$B$455:$P$455</definedName>
    <definedName name="Cumul_trésorerie">'[35]PLAN D''AFFAIRES'!$B$541:$P$541</definedName>
    <definedName name="Current" hidden="1">[0]!Header1-1 &amp; "." &amp; MAX(1,COUNTA(INDEX(#REF!,MATCH([0]!Header1-1,#REF!,FALSE)):#REF!))</definedName>
    <definedName name="curvas">#REF!</definedName>
    <definedName name="CUSTO">#REF!</definedName>
    <definedName name="CUSTO1">#REF!</definedName>
    <definedName name="CUSTO2">#REF!</definedName>
    <definedName name="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_Cost_C1">#REF!</definedName>
    <definedName name="D_Cost_C2">#REF!</definedName>
    <definedName name="D_Cost_C3">#REF!</definedName>
    <definedName name="DADOS">#REF!</definedName>
    <definedName name="DADOS_OPERACIONAIS">#REF!</definedName>
    <definedName name="Dados_por_CC">#REF!</definedName>
    <definedName name="DAI">#REF!</definedName>
    <definedName name="dasfasfa">#REF!</definedName>
    <definedName name="DATA">#REF!</definedName>
    <definedName name="Data.Dump" hidden="1">OFFSET([69]!Data.Top.Left,1,0)</definedName>
    <definedName name="Data_base">#REF!</definedName>
    <definedName name="Database">#REF!</definedName>
    <definedName name="Database.File" hidden="1">#REF!</definedName>
    <definedName name="DataX">#REF!</definedName>
    <definedName name="DataY1_out">#REF!</definedName>
    <definedName name="DataY2_in">#REF!</definedName>
    <definedName name="DataY3_inout">#REF!</definedName>
    <definedName name="DCC1_A">#REF!</definedName>
    <definedName name="DCC1_C">#REF!</definedName>
    <definedName name="DCC1_D">#REF!</definedName>
    <definedName name="DCC1_E">#REF!</definedName>
    <definedName name="DCC1_F">#REF!</definedName>
    <definedName name="DCC1_H">#REF!</definedName>
    <definedName name="DCC1_I">#REF!</definedName>
    <definedName name="DCC1_K">#REF!</definedName>
    <definedName name="DCC2_A">#REF!</definedName>
    <definedName name="DCC2_C">#REF!</definedName>
    <definedName name="DCC2_D">#REF!</definedName>
    <definedName name="DCC2_E">#REF!</definedName>
    <definedName name="DCC2_F">#REF!</definedName>
    <definedName name="DCC2_H">#REF!</definedName>
    <definedName name="DCC2_I">#REF!</definedName>
    <definedName name="DCC2_K">#REF!</definedName>
    <definedName name="DCC3_A">#REF!</definedName>
    <definedName name="DCC3_C">#REF!</definedName>
    <definedName name="DCC3_D">#REF!</definedName>
    <definedName name="DCC3_E">#REF!</definedName>
    <definedName name="DCC3_F">#REF!</definedName>
    <definedName name="DCC3_H">#REF!</definedName>
    <definedName name="DCC3_I">#REF!</definedName>
    <definedName name="DCC3_K">#REF!</definedName>
    <definedName name="DCP1_">#REF!</definedName>
    <definedName name="ddd">[70]Completa!$BE$3</definedName>
    <definedName name="DDDDD">#REF!</definedName>
    <definedName name="DDDDDDD">#REF!</definedName>
    <definedName name="DDDDDDDDD">#REF!</definedName>
    <definedName name="dddddddddddd">#REF!</definedName>
    <definedName name="DDDF">[40]Variáveis!$J$52</definedName>
    <definedName name="dddf_">[7]Variáveis!$J$65</definedName>
    <definedName name="ddeq_">[7]Resumo!$C$24:$M$66</definedName>
    <definedName name="ddeqp_">[7]Resumo!$M$24:$M$66</definedName>
    <definedName name="ddf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dma_">[7]Resumo!$C$71:$M$98</definedName>
    <definedName name="ddmap_">[7]Resumo!$M$71:$M$98</definedName>
    <definedName name="ddmo_">[7]Resumo!$C$10:$M$17</definedName>
    <definedName name="ddmop_">[7]Resumo!$M$10:$M$17</definedName>
    <definedName name="DE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efens">#REF!</definedName>
    <definedName name="deinfra072005">"$#REF!.$A$32:$O$1004"</definedName>
    <definedName name="deinfra072005_1">0</definedName>
    <definedName name="deinfra072005_10">0</definedName>
    <definedName name="deinfra072005_11">0</definedName>
    <definedName name="deinfra072005_12">0</definedName>
    <definedName name="deinfra072005_13">0</definedName>
    <definedName name="deinfra072005_14">0</definedName>
    <definedName name="deinfra072005_15">0</definedName>
    <definedName name="deinfra072005_16">0</definedName>
    <definedName name="deinfra072005_17">0</definedName>
    <definedName name="deinfra072005_18">0</definedName>
    <definedName name="deinfra072005_19">0</definedName>
    <definedName name="deinfra072005_2">0</definedName>
    <definedName name="deinfra072005_20">0</definedName>
    <definedName name="deinfra072005_21">0</definedName>
    <definedName name="deinfra072005_22">0</definedName>
    <definedName name="deinfra072005_23">0</definedName>
    <definedName name="deinfra072005_24">0</definedName>
    <definedName name="deinfra072005_25">0</definedName>
    <definedName name="deinfra072005_26">0</definedName>
    <definedName name="deinfra072005_27">0</definedName>
    <definedName name="deinfra072005_28">0</definedName>
    <definedName name="deinfra072005_29">0</definedName>
    <definedName name="deinfra072005_3">0</definedName>
    <definedName name="deinfra072005_30">0</definedName>
    <definedName name="deinfra072005_31">0</definedName>
    <definedName name="deinfra072005_32">0</definedName>
    <definedName name="deinfra072005_33">0</definedName>
    <definedName name="deinfra072005_34">0</definedName>
    <definedName name="deinfra072005_35">0</definedName>
    <definedName name="deinfra072005_36">0</definedName>
    <definedName name="deinfra072005_4">0</definedName>
    <definedName name="deinfra072005_5">0</definedName>
    <definedName name="deinfra072005_6">0</definedName>
    <definedName name="deinfra072005_7">0</definedName>
    <definedName name="deinfra072005_8">0</definedName>
    <definedName name="deinfra072005_9">0</definedName>
    <definedName name="deinfra072005pmf052006">"$SMOV_POA_junho_06.$#REF!$8:$#REF!$2059"</definedName>
    <definedName name="deinfra072005pmf052006_1">0</definedName>
    <definedName name="deinfra072005pmf052006_10">0</definedName>
    <definedName name="deinfra072005pmf052006_11">0</definedName>
    <definedName name="deinfra072005pmf052006_12">0</definedName>
    <definedName name="deinfra072005pmf052006_13">0</definedName>
    <definedName name="deinfra072005pmf052006_14">0</definedName>
    <definedName name="deinfra072005pmf052006_15">0</definedName>
    <definedName name="deinfra072005pmf052006_16">0</definedName>
    <definedName name="deinfra072005pmf052006_17">0</definedName>
    <definedName name="deinfra072005pmf052006_18">0</definedName>
    <definedName name="deinfra072005pmf052006_19">0</definedName>
    <definedName name="deinfra072005pmf052006_2">0</definedName>
    <definedName name="deinfra072005pmf052006_20">0</definedName>
    <definedName name="deinfra072005pmf052006_21">0</definedName>
    <definedName name="deinfra072005pmf052006_22">0</definedName>
    <definedName name="deinfra072005pmf052006_23">0</definedName>
    <definedName name="deinfra072005pmf052006_24">0</definedName>
    <definedName name="deinfra072005pmf052006_25">0</definedName>
    <definedName name="deinfra072005pmf052006_26">0</definedName>
    <definedName name="deinfra072005pmf052006_27">0</definedName>
    <definedName name="deinfra072005pmf052006_28">0</definedName>
    <definedName name="deinfra072005pmf052006_29">0</definedName>
    <definedName name="deinfra072005pmf052006_3">0</definedName>
    <definedName name="deinfra072005pmf052006_30">0</definedName>
    <definedName name="deinfra072005pmf052006_31">0</definedName>
    <definedName name="deinfra072005pmf052006_4">0</definedName>
    <definedName name="deinfra072005pmf052006_5">0</definedName>
    <definedName name="deinfra072005pmf052006_6">0</definedName>
    <definedName name="deinfra072005pmf052006_7">0</definedName>
    <definedName name="deinfra072005pmf052006_8">0</definedName>
    <definedName name="deinfra072005pmf052006_9">0</definedName>
    <definedName name="delai">[71]Summary!$F$5</definedName>
    <definedName name="delete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elta_P">[54]SDR!#REF!</definedName>
    <definedName name="demo_">[7]Resumo!$B$179:$F$210</definedName>
    <definedName name="demobor_">[7]Resumo!$B$176:$C$178</definedName>
    <definedName name="DEMONSTRATIVO">#REF!</definedName>
    <definedName name="Denominação">#REF!</definedName>
    <definedName name="depreciacione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esagio">'[72]Painel de Controle'!$E$21</definedName>
    <definedName name="DESCARTE">#REF!</definedName>
    <definedName name="DESCRIÇÃ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escricao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escription">#REF!</definedName>
    <definedName name="DESCRITIVO1">#REF!</definedName>
    <definedName name="descuento">'[73]Alternativa C'!$K$61</definedName>
    <definedName name="descuento2">'[73]Alternativa D'!$K$55</definedName>
    <definedName name="Despesas_Financeiras">'[29]TAXA DE BDI'!$E$21</definedName>
    <definedName name="Despesas_Indiretas__BDI">'[30]Custos 2.1 a 2.246'!#REF!</definedName>
    <definedName name="deuda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udasme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fdfdfd" hidden="1">#N/A</definedName>
    <definedName name="dfdff">#REF!</definedName>
    <definedName name="DFDFSS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ff">#REF!</definedName>
    <definedName name="dfg">#REF!</definedName>
    <definedName name="dfgfgh">#REF!</definedName>
    <definedName name="dfhdf">#REF!</definedName>
    <definedName name="dfv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IÁRIAS">#REF!</definedName>
    <definedName name="DIAS_ÚTEIS">#REF!</definedName>
    <definedName name="DIASTRAB">[40]Entrada!$AG$44</definedName>
    <definedName name="DIEQ">[74]Plan.Resumo!#REF!</definedName>
    <definedName name="dieq_">[7]Resumo!$C$127:$M$132</definedName>
    <definedName name="DIEQP">[74]Plan.Resumo!#REF!</definedName>
    <definedName name="dieqp_">[7]Resumo!$M$127:$M$132</definedName>
    <definedName name="difcant_">#REF!</definedName>
    <definedName name="DIMO">[74]Plan.Resumo!#REF!</definedName>
    <definedName name="dimo_">[7]Resumo!$C$107:$M$122</definedName>
    <definedName name="DIMOP">[74]Plan.Resumo!#REF!</definedName>
    <definedName name="dimop_">[7]Resumo!$M$107:$M$122</definedName>
    <definedName name="DIN">[60]References!$D$5:$E$27</definedName>
    <definedName name="DIOU">[74]Plan.Resumo!#REF!</definedName>
    <definedName name="diou_">[7]Resumo!$C$136:$M$137</definedName>
    <definedName name="DIOUP">[74]Plan.Resumo!#REF!</definedName>
    <definedName name="dioup_">[7]Resumo!$M$136:$M$137</definedName>
    <definedName name="DISC_CODE">#REF!</definedName>
    <definedName name="DISCRIMINAÇÃO">#REF!</definedName>
    <definedName name="disdj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ISSIDIO_4">#REF!</definedName>
    <definedName name="Dissidio1">'[27]Dissídios Plan.A'!#REF!</definedName>
    <definedName name="Distância_média_entre_estruturas">#REF!</definedName>
    <definedName name="Div_Macro">[75]Proj!#REF!</definedName>
    <definedName name="DJ_230_bom">#REF!</definedName>
    <definedName name="dmt_1">0</definedName>
    <definedName name="dmt_10">0</definedName>
    <definedName name="dmt_11">0</definedName>
    <definedName name="dmt_12">0</definedName>
    <definedName name="dmt_13">0</definedName>
    <definedName name="dmt_14">0</definedName>
    <definedName name="dmt_15">0</definedName>
    <definedName name="dmt_16">0</definedName>
    <definedName name="dmt_17">0</definedName>
    <definedName name="dmt_18">0</definedName>
    <definedName name="dmt_19">0</definedName>
    <definedName name="dmt_2">0</definedName>
    <definedName name="dmt_20">0</definedName>
    <definedName name="dmt_21">0</definedName>
    <definedName name="dmt_22">0</definedName>
    <definedName name="dmt_23">0</definedName>
    <definedName name="dmt_24">0</definedName>
    <definedName name="dmt_25">0</definedName>
    <definedName name="dmt_26">0</definedName>
    <definedName name="dmt_27">0</definedName>
    <definedName name="dmt_28">0</definedName>
    <definedName name="dmt_29">0</definedName>
    <definedName name="dmt_3">0</definedName>
    <definedName name="dmt_30">0</definedName>
    <definedName name="dmt_31">0</definedName>
    <definedName name="dmt_32">0</definedName>
    <definedName name="dmt_4">0</definedName>
    <definedName name="dmt_5">0</definedName>
    <definedName name="dmt_6">0</definedName>
    <definedName name="dmt_7">0</definedName>
    <definedName name="dmt_8">0</definedName>
    <definedName name="dmt_9">0</definedName>
    <definedName name="DN">#REF!</definedName>
    <definedName name="DOC_CODE">#REF!</definedName>
    <definedName name="DOC_TYPE">#REF!</definedName>
    <definedName name="DOE">#REF!</definedName>
    <definedName name="Dolar">'[59]ENTRADA DE DADOS'!$D$3</definedName>
    <definedName name="Dólar">#REF!</definedName>
    <definedName name="dolar_">[7]Variáveis!$F$142</definedName>
    <definedName name="dollar">#REF!</definedName>
    <definedName name="Données_base_1">'[35]PLAN D''AFFAIRES'!$A$4:$P$30</definedName>
    <definedName name="Données_base_2">'[35]PLAN D''AFFAIRES'!$A$31:$P$75</definedName>
    <definedName name="Doppelgeber">[24]Completa!$EI$5</definedName>
    <definedName name="DOV">#REF!</definedName>
    <definedName name="DPT_CODE">#REF!</definedName>
    <definedName name="dr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rfhzdg">#REF!</definedName>
    <definedName name="drtrt">#REF!</definedName>
    <definedName name="d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safa\g">#REF!</definedName>
    <definedName name="DSD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sfa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TI">[24]Completa!#REF!</definedName>
    <definedName name="DTS_option">[76]Global!$D$9</definedName>
    <definedName name="DTUBOS">#REF!</definedName>
    <definedName name="Duração_depreciação_por_grupo">#REF!</definedName>
    <definedName name="DUREE">[77]RECAP!$F$2</definedName>
    <definedName name="durée_esc">'[35]VALORISATION DES PRESTATIONS'!$C$640</definedName>
    <definedName name="durée_esc.">'[35]PLAN D''AFFAIRES'!$L$73</definedName>
    <definedName name="Durée_prêt">'[35]PLAN D''AFFAIRES'!$L$68</definedName>
    <definedName name="e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CCH_NOMES">[78]ECCH!$A$5:$P$59</definedName>
    <definedName name="ECNOMES">[78]ECCH!$A$5:$P$59</definedName>
    <definedName name="ECS">#REF!</definedName>
    <definedName name="eee">#REF!</definedName>
    <definedName name="EEEA">'[25]Anex V Plan. Equipam.'!#REF!</definedName>
    <definedName name="EEEEEE">#REF!</definedName>
    <definedName name="eeeeeeeeeeeeeeee">#REF!</definedName>
    <definedName name="eewr">#REF!</definedName>
    <definedName name="Einfachgeber">[24]Completa!$EI$4</definedName>
    <definedName name="EIXO">#REF!</definedName>
    <definedName name="EIXO_DADOS">#REF!,#REF!</definedName>
    <definedName name="eletricistas_por_turma">#REF!</definedName>
    <definedName name="ELETROMECANICO">#REF!</definedName>
    <definedName name="ELETROMECÂNICO">#REF!</definedName>
    <definedName name="elevador">[22]Completa!#REF!</definedName>
    <definedName name="EMPRESAS">#REF!</definedName>
    <definedName name="Enc_Sociais_MO_Direta">#REF!</definedName>
    <definedName name="Enc_Sociais_MOI">#REF!</definedName>
    <definedName name="EncargosCSC">#REF!</definedName>
    <definedName name="encaso_">[7]Encasoc!$A$10:$I$48</definedName>
    <definedName name="Engenharia">'[30]Custos 2.1 a 2.246'!#REF!</definedName>
    <definedName name="ENTREGA">#REF!</definedName>
    <definedName name="eoju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PI">[33]INSUMOS!$U$23</definedName>
    <definedName name="epi_">#REF!</definedName>
    <definedName name="EQ">'[79]ANEXO 1 2.2.1 (BUND 101)'!#REF!</definedName>
    <definedName name="EQPTOS">#REF!</definedName>
    <definedName name="EQUIP">#REF!</definedName>
    <definedName name="EQUIPOS">#REF!</definedName>
    <definedName name="Equity">#REF!</definedName>
    <definedName name="equivalente">'[80]OT 70346 Costo tarjetas '!$F$39</definedName>
    <definedName name="ER">[54]SDR!#REF!</definedName>
    <definedName name="ersrwerwer">#REF!</definedName>
    <definedName name="ES">#REF!</definedName>
    <definedName name="ESA">[3]Memória!#REF!</definedName>
    <definedName name="esfera">#REF!</definedName>
    <definedName name="ESI">#REF!</definedName>
    <definedName name="ESTRUTURA">#REF!</definedName>
    <definedName name="Estruturas">OFFSET('[57]5.1'!$W$3,0,0,COUNTA([57]!Telhado[Modelo Estrutura]),1)</definedName>
    <definedName name="ev.Calculation" hidden="1">-4135</definedName>
    <definedName name="ev.Initialized" hidden="1">FALSE</definedName>
    <definedName name="ewerwe">#REF!</definedName>
    <definedName name="Excel_BuiltIn__FilterDatabase_1">#REF!</definedName>
    <definedName name="Excel_BuiltIn__FilterDatabase_2">#REF!</definedName>
    <definedName name="Excel_BuiltIn__FilterDatabase_3">#REF!</definedName>
    <definedName name="Excel_BuiltIn_Print_Area_1">"$Plan1.$#REF!$#REF!"</definedName>
    <definedName name="Excel_BuiltIn_Print_Area_2">#REF!</definedName>
    <definedName name="Excel_BuiltIn_Print_Titles_1">#REF!</definedName>
    <definedName name="Excel_BuiltIn_Print_Titles_2">(#REF!,#REF!)</definedName>
    <definedName name="Excel_BuiltIn_Print_Titles_3">#REF!</definedName>
    <definedName name="Excel_BuiltIn_Print_Titles_3_1">#REF!</definedName>
    <definedName name="Exibir_Dat_Com">[17]Anual!$AE$2</definedName>
    <definedName name="Exibir_Fer_EUA">[17]Anual!$AG$2</definedName>
    <definedName name="Exibir_Fer_Nac">[17]Anual!$AC$2</definedName>
    <definedName name="EXPANSAO">#REF!</definedName>
    <definedName name="EXPLOSIVO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xtensão_da_LT">#REF!</definedName>
    <definedName name="External_extra_RC">#REF!</definedName>
    <definedName name="ExtLT">#REF!</definedName>
    <definedName name="Extract">#REF!</definedName>
    <definedName name="Extracts">#REF!</definedName>
    <definedName name="eytuetyueyueytu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">#REF!</definedName>
    <definedName name="Fact_Fob">'[51]Resumen herrajes'!#REF!</definedName>
    <definedName name="factanillo">#REF!</definedName>
    <definedName name="factor">#REF!</definedName>
    <definedName name="Factor_Fob1">'[51]Resumen herrajes'!#REF!</definedName>
    <definedName name="factorA">#REF!</definedName>
    <definedName name="factorb">#REF!</definedName>
    <definedName name="factorc">#REF!</definedName>
    <definedName name="factorCIF">#REF!</definedName>
    <definedName name="FactorCIFH">#REF!</definedName>
    <definedName name="FactorFob">'[51]Resumen herrajes'!#REF!</definedName>
    <definedName name="factorx">#REF!</definedName>
    <definedName name="Facturations_au_client">'[35]PLAN D''AFFAIRES'!$A$106:$P$123</definedName>
    <definedName name="FAIXA1">#REF!</definedName>
    <definedName name="FAPMAC">#REF!</definedName>
    <definedName name="FAPMUT">#REF!</definedName>
    <definedName name="FarbY53">[24]Completa!$DE$5</definedName>
    <definedName name="FarbY54">[24]Completa!$DE$6</definedName>
    <definedName name="fat_">#REF!</definedName>
    <definedName name="FATOR">#REF!</definedName>
    <definedName name="FATOR_A">#REF!</definedName>
    <definedName name="FATOR_B">#REF!</definedName>
    <definedName name="Fator_Eqptos">#REF!</definedName>
    <definedName name="Fator_Férias">#REF!</definedName>
    <definedName name="FATOR_k">#REF!</definedName>
    <definedName name="Fator_k1">#REF!</definedName>
    <definedName name="Fator_k2">'[81]Anexo II'!#REF!</definedName>
    <definedName name="Fator_KA">#REF!</definedName>
    <definedName name="Fator_KB">#REF!</definedName>
    <definedName name="FATOR_X">'[26]Fator K'!#REF!</definedName>
    <definedName name="FATOR_Y">'[26]Fator K'!#REF!</definedName>
    <definedName name="FATORA">'[25]Fator K'!#REF!</definedName>
    <definedName name="FATORB">'[25]Fator K'!#REF!</definedName>
    <definedName name="FATORKA">'[27]Fator K'!$I$19</definedName>
    <definedName name="FATORKB">#REF!</definedName>
    <definedName name="FD">#REF!</definedName>
    <definedName name="FD_1">#REF!</definedName>
    <definedName name="FD_2">#REF!</definedName>
    <definedName name="fdaf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DP_0_1_aUrv" hidden="1">#REF!</definedName>
    <definedName name="FDP_10_1_aDrv" hidden="1">#REF!</definedName>
    <definedName name="FDP_107_1_aUrv" hidden="1">#REF!</definedName>
    <definedName name="FDP_11_1_aDrv" hidden="1">#REF!</definedName>
    <definedName name="FDP_111_1_aUrv" hidden="1">#REF!</definedName>
    <definedName name="FDP_112_1_aUrv" hidden="1">#REF!</definedName>
    <definedName name="FDP_113_1_aUrv" hidden="1">#REF!</definedName>
    <definedName name="FDP_114_1_aUrv" hidden="1">#REF!</definedName>
    <definedName name="FDP_115_1_aUrv" hidden="1">#REF!</definedName>
    <definedName name="FDP_12_1_aDrv" hidden="1">#REF!</definedName>
    <definedName name="FDP_126_1_aUrv" hidden="1">#REF!</definedName>
    <definedName name="FDP_127_1_aUrv" hidden="1">#REF!</definedName>
    <definedName name="FDP_128_1_aUrv" hidden="1">#REF!</definedName>
    <definedName name="FDP_129_1_aUrv" hidden="1">#REF!</definedName>
    <definedName name="FDP_13_1_aDrv" hidden="1">#REF!</definedName>
    <definedName name="FDP_131_1_aDrv" hidden="1">#REF!</definedName>
    <definedName name="FDP_134_1_aDrv" hidden="1">#REF!</definedName>
    <definedName name="FDP_135_1_aDrv" hidden="1">#REF!</definedName>
    <definedName name="FDP_137_1_aDdv" hidden="1">#REF!</definedName>
    <definedName name="FDP_139_1_aUrv" hidden="1">#REF!</definedName>
    <definedName name="FDP_14_1_aDrv" hidden="1">#REF!</definedName>
    <definedName name="FDP_140_1_aUrv" hidden="1">#REF!</definedName>
    <definedName name="FDP_141_1_aUrv" hidden="1">#REF!</definedName>
    <definedName name="FDP_143_1_aUrv" hidden="1">#REF!</definedName>
    <definedName name="FDP_144_1_aUrv" hidden="1">#REF!</definedName>
    <definedName name="FDP_15_1_aDrv" hidden="1">#REF!</definedName>
    <definedName name="FDP_16_1_aDrv" hidden="1">#REF!</definedName>
    <definedName name="FDP_17_1_aDrv" hidden="1">#REF!</definedName>
    <definedName name="FDP_18_1_aDrv" hidden="1">#REF!</definedName>
    <definedName name="FDP_19_1_aDrv" hidden="1">#REF!</definedName>
    <definedName name="FDP_20_1_aUrv" hidden="1">#REF!</definedName>
    <definedName name="FDP_21_1_aUrv" hidden="1">#REF!</definedName>
    <definedName name="FDP_22_1_aUrv" hidden="1">#REF!</definedName>
    <definedName name="FDP_23_1_aUrv" hidden="1">#REF!</definedName>
    <definedName name="FDP_24_1_aUrv" hidden="1">#REF!</definedName>
    <definedName name="FDP_25_1_aUrv" hidden="1">#REF!</definedName>
    <definedName name="FDP_26_1_aUrv" hidden="1">#REF!</definedName>
    <definedName name="FDP_27_1_aUrv" hidden="1">#REF!</definedName>
    <definedName name="FDP_28_1_aUrv" hidden="1">#REF!</definedName>
    <definedName name="FDP_280_1_aSrv" hidden="1">[82]Forecasts_VDF!#REF!</definedName>
    <definedName name="FDP_281_1_aSrv" hidden="1">[82]Forecasts_VDF!#REF!</definedName>
    <definedName name="FDP_282_1_aSrv" hidden="1">[82]Forecasts_VDF!#REF!</definedName>
    <definedName name="FDP_283_1_aSrv" hidden="1">[82]Forecasts_VDF!#REF!</definedName>
    <definedName name="FDP_29_1_aUrv" hidden="1">#REF!</definedName>
    <definedName name="FDP_30_1_aUrv" hidden="1">#REF!</definedName>
    <definedName name="FDP_31_1_aUrv" hidden="1">#REF!</definedName>
    <definedName name="FDP_32_1_aUrv" hidden="1">#REF!</definedName>
    <definedName name="FDP_33_1_aUrv" hidden="1">#REF!</definedName>
    <definedName name="FDP_34_1_aUrv" hidden="1">#REF!</definedName>
    <definedName name="FDP_35_1_aUrv" hidden="1">#REF!</definedName>
    <definedName name="FDP_36_1_aUrv" hidden="1">#REF!</definedName>
    <definedName name="FDP_37_1_aUrv" hidden="1">#REF!</definedName>
    <definedName name="FDP_38_1_aUrv" hidden="1">#REF!</definedName>
    <definedName name="FDP_39_1_aUrv" hidden="1">#REF!</definedName>
    <definedName name="FDP_41_1_aUrv" hidden="1">#REF!</definedName>
    <definedName name="FDP_42_1_aUrv" hidden="1">#REF!</definedName>
    <definedName name="FDP_43_1_aUrv" hidden="1">#REF!</definedName>
    <definedName name="FDP_44_1_aUrv" hidden="1">#REF!</definedName>
    <definedName name="FDP_45_1_aUrv" hidden="1">#REF!</definedName>
    <definedName name="FDP_46_1_aUrv" hidden="1">#REF!</definedName>
    <definedName name="FDP_47_1_aUrv" hidden="1">#REF!</definedName>
    <definedName name="FDP_48_1_aUrv" hidden="1">#REF!</definedName>
    <definedName name="FDP_49_1_aUrv" hidden="1">#REF!</definedName>
    <definedName name="FDP_50_1_aUrv" hidden="1">#REF!</definedName>
    <definedName name="FDP_51_1_aUrv" hidden="1">#REF!</definedName>
    <definedName name="FDP_52_1_aUrv" hidden="1">#REF!</definedName>
    <definedName name="FDP_53_1_aUrv" hidden="1">#REF!</definedName>
    <definedName name="FDP_53_1_rUrv" hidden="1">#REF!</definedName>
    <definedName name="FDP_54_1_aUrv" hidden="1">#REF!</definedName>
    <definedName name="FDP_55_1_aUrv" hidden="1">#REF!</definedName>
    <definedName name="FDP_8_1_aDrv" hidden="1">#REF!</definedName>
    <definedName name="FDP_9_1_aDrv" hidden="1">#REF!</definedName>
    <definedName name="Fecha">#REF!</definedName>
    <definedName name="FEED1">[1]samarco!$E$18:$P$18</definedName>
    <definedName name="FEED2">[1]samarco!$E$27:$P$27</definedName>
    <definedName name="FEED3">[1]samarco!$E$36:$P$36</definedName>
    <definedName name="FEED4">[1]samarco!#REF!</definedName>
    <definedName name="FEQM">[7]Variáveis!$G$165</definedName>
    <definedName name="FERIADOS_1">#REF!</definedName>
    <definedName name="FERIADOS_2">#REF!</definedName>
    <definedName name="FERIAS24m">[83]RESUMO!$H$12:$K$24</definedName>
    <definedName name="FERIAS36m">[83]RESUMO!$I$12:$K$24</definedName>
    <definedName name="ferr">#REF!</definedName>
    <definedName name="FF">#REF!</definedName>
    <definedName name="FF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FTY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fw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FG_1">#REF!</definedName>
    <definedName name="FG_2">#REF!</definedName>
    <definedName name="fghg">#REF!</definedName>
    <definedName name="fgv_1">0</definedName>
    <definedName name="fgv_10">0</definedName>
    <definedName name="fgv_11">0</definedName>
    <definedName name="fgv_12">0</definedName>
    <definedName name="fgv_13">0</definedName>
    <definedName name="fgv_14">0</definedName>
    <definedName name="fgv_15">0</definedName>
    <definedName name="fgv_16">0</definedName>
    <definedName name="fgv_17">0</definedName>
    <definedName name="fgv_18">0</definedName>
    <definedName name="fgv_19">0</definedName>
    <definedName name="fgv_2">0</definedName>
    <definedName name="fgv_20">0</definedName>
    <definedName name="fgv_21">0</definedName>
    <definedName name="fgv_22">0</definedName>
    <definedName name="fgv_23">0</definedName>
    <definedName name="fgv_24">0</definedName>
    <definedName name="fgv_25">0</definedName>
    <definedName name="fgv_26">0</definedName>
    <definedName name="fgv_27">0</definedName>
    <definedName name="fgv_28">0</definedName>
    <definedName name="fgv_29">0</definedName>
    <definedName name="fgv_3">0</definedName>
    <definedName name="fgv_30">0</definedName>
    <definedName name="fgv_31">0</definedName>
    <definedName name="fgv_32">0</definedName>
    <definedName name="fgv_33">0</definedName>
    <definedName name="fgv_34">0</definedName>
    <definedName name="fgv_35">0</definedName>
    <definedName name="fgv_4">0</definedName>
    <definedName name="fgv_5">0</definedName>
    <definedName name="fgv_6">0</definedName>
    <definedName name="fgv_7">0</definedName>
    <definedName name="fgv_8">0</definedName>
    <definedName name="fgv_9">0</definedName>
    <definedName name="FH">#REF!</definedName>
    <definedName name="FHA">[3]Memória!#REF!</definedName>
    <definedName name="FHaux">#REF!</definedName>
    <definedName name="FHAUXA">[3]Memória!#REF!</definedName>
    <definedName name="FHes">#REF!</definedName>
    <definedName name="FHESA">[3]Memória!#REF!</definedName>
    <definedName name="Fhesch">#REF!</definedName>
    <definedName name="FHESCHA">[3]Memória!#REF!</definedName>
    <definedName name="FHj">#REF!</definedName>
    <definedName name="FHJA">[3]Memória!#REF!</definedName>
    <definedName name="FHm">#REF!</definedName>
    <definedName name="FHMA">[3]Memória!#REF!</definedName>
    <definedName name="FI_1">#REF!</definedName>
    <definedName name="FI_2">#REF!</definedName>
    <definedName name="FICHA">#REF!</definedName>
    <definedName name="File.Type" hidden="1">#REF!</definedName>
    <definedName name="fill" hidden="1">[63]CRN_FISICO!$D$8:$Z$8</definedName>
    <definedName name="Filtro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m">[84]CONTROLE!#REF!</definedName>
    <definedName name="fin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anc.Resume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FIRST_ISSUE">#REF!</definedName>
    <definedName name="FISCALIZAÇÃO">#REF!</definedName>
    <definedName name="Fiscalização_Supervisão">'[30]Custos 2.1 a 2.246'!#REF!</definedName>
    <definedName name="fisico_">#REF!</definedName>
    <definedName name="fisicobor_">#REF!</definedName>
    <definedName name="fistog_">#REF!</definedName>
    <definedName name="Fluid">#REF!</definedName>
    <definedName name="Fluid_group">[60]References!$J$5:$L$27</definedName>
    <definedName name="Fluxogra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N">#REF!</definedName>
    <definedName name="FNA">[3]Memória!#REF!</definedName>
    <definedName name="FNaux">#REF!</definedName>
    <definedName name="FNAUXA">[3]Memória!#REF!</definedName>
    <definedName name="FNes">#REF!</definedName>
    <definedName name="FNESA">[3]Memória!#REF!</definedName>
    <definedName name="FNg">#REF!</definedName>
    <definedName name="FNGA">[3]Memória!#REF!</definedName>
    <definedName name="FNj">#REF!</definedName>
    <definedName name="FNJA">[3]Memória!#REF!</definedName>
    <definedName name="FNm">#REF!</definedName>
    <definedName name="FNMA">[3]Memória!#REF!</definedName>
    <definedName name="FNpp">#REF!</definedName>
    <definedName name="FNPPA">[3]Memória!#REF!</definedName>
    <definedName name="foha_3">#REF!</definedName>
    <definedName name="fol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olha_4">#REF!</definedName>
    <definedName name="FORN">#REF!</definedName>
    <definedName name="frdg" hidden="1">[0]!Header1-1 &amp; "." &amp; MAX(1,COUNTA(INDEX(#REF!,MATCH([0]!Header1-1,#REF!,FALSE)):#REF!))</definedName>
    <definedName name="fremdmotor">[24]Completa!$AK$14</definedName>
    <definedName name="fresfg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ETE">#REF!</definedName>
    <definedName name="f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SE">#REF!</definedName>
    <definedName name="FSE3A">[3]Memória!#REF!</definedName>
    <definedName name="FSEA">[3]Memória!#REF!</definedName>
    <definedName name="FST">#REF!</definedName>
    <definedName name="FSTA">[3]Memória!#REF!</definedName>
    <definedName name="FUNCAO_3_6">[85]BASE!#REF!</definedName>
    <definedName name="FUNCAO_7_6">[85]BASE!#REF!</definedName>
    <definedName name="FUNCAO_8_6">[85]BASE!#REF!</definedName>
    <definedName name="Fundações">[86]MemoFund!$B$7:$B$104</definedName>
    <definedName name="fx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xa_I">#REF!</definedName>
    <definedName name="fxa_II">#REF!</definedName>
    <definedName name="fxa_III">#REF!</definedName>
    <definedName name="fxa_IV">#REF!</definedName>
    <definedName name="fxa_Resultados">#REF!</definedName>
    <definedName name="G">[46]FOR!$B$4:$D$12</definedName>
    <definedName name="GA">#REF!</definedName>
    <definedName name="GAAA">[3]Memória!#REF!</definedName>
    <definedName name="gafdga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agadgffg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agag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al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arantia">'[29]TAXA DE BDI'!$E$22</definedName>
    <definedName name="gas" hidden="1">{#N/A,#N/A,FALSE,"ET-CAPA";#N/A,#N/A,FALSE,"ET-PAG1";#N/A,#N/A,FALSE,"ET-PAG2";#N/A,#N/A,FALSE,"ET-PAG3";#N/A,#N/A,FALSE,"ET-PAG4";#N/A,#N/A,FALSE,"ET-PAG5"}</definedName>
    <definedName name="Gc">#REF!</definedName>
    <definedName name="GCA">[3]Memória!#REF!</definedName>
    <definedName name="g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EN_option">[76]Global!$D$8</definedName>
    <definedName name="GERAL">#REF!</definedName>
    <definedName name="gertrude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fghdhadeh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fghsfha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g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ga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gggggg">#REF!</definedName>
    <definedName name="ghjfghj">#REF!</definedName>
    <definedName name="GJ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K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M">#REF!</definedName>
    <definedName name="GJMA">[3]Memória!#REF!</definedName>
    <definedName name="GJS">#REF!</definedName>
    <definedName name="GJSA">[3]Memória!#REF!</definedName>
    <definedName name="GMM">#REF!</definedName>
    <definedName name="GMMA">[3]Memória!#REF!</definedName>
    <definedName name="GMS">#REF!</definedName>
    <definedName name="GMSA">[3]Memória!#REF!</definedName>
    <definedName name="GRAF">'[67]Memorial Cálc.'!#REF!</definedName>
    <definedName name="grafcip">[87]Receita!$D$55:OFFSET([87]Receita!$D$55,0,'[87]Painel de Controle'!$C$9)</definedName>
    <definedName name="grafene">[87]Receita!$D$16:OFFSET([87]Receita!$D$16,0,'[87]Painel de Controle'!$C$9-1)</definedName>
    <definedName name="graficocapex">#REF!:OFFSET(#REF!,0,#REF!-1)</definedName>
    <definedName name="graficofc">#REF!:OFFSET(#REF!,0,#REF!-1)</definedName>
    <definedName name="graficoopex">#REF!:OFFSET(#REF!,0,#REF!-1)</definedName>
    <definedName name="grafscp">[87]Receita!$D$18:OFFSET([87]Receita!$D$18,0,'[87]Painel de Controle'!$C$9-1)</definedName>
    <definedName name="granulometria">#REF!</definedName>
    <definedName name="graph.cumul_CITELUM">'[35]PLAN D''AFFAIRES'!$A$634:$P$674</definedName>
    <definedName name="graph.flux_CITELUM">'[35]PLAN D''AFFAIRES'!$A$593:$P$633</definedName>
    <definedName name="_xlnm.Recorder">#REF!</definedName>
    <definedName name="grelh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sdag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trFkt">[24]Completa!$EA$14</definedName>
    <definedName name="GUARITA">'[88]Planilha de Orçamento'!$P$1852</definedName>
    <definedName name="GUI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">#REF!</definedName>
    <definedName name="H_MÊS">#REF!</definedName>
    <definedName name="H71d">#REF!</definedName>
    <definedName name="HA">#REF!</definedName>
    <definedName name="HB">#REF!</definedName>
    <definedName name="HC">#REF!</definedName>
    <definedName name="hdhdhd">"Figura 1"</definedName>
    <definedName name="HE_1">#REF!</definedName>
    <definedName name="HE_2">#REF!</definedName>
    <definedName name="Header1" hidden="1">IF(COUNTA(#REF!)=0,0,INDEX(#REF!,MATCH(ROW(#REF!),#REF!,TRUE)))+1</definedName>
    <definedName name="Header2" hidden="1">[0]!Header1-1 &amp; "." &amp; MAX(1,COUNTA(INDEX(#REF!,MATCH([0]!Header1-1,#REF!,FALSE)):#REF!))</definedName>
    <definedName name="HEM">#REF!</definedName>
    <definedName name="HEPD">[7]Variáveis!$J$24</definedName>
    <definedName name="HEXTRA_1">#REF!</definedName>
    <definedName name="HEXTRA2">#REF!</definedName>
    <definedName name="HH">'[33]Lista Mestra'!$DB$812</definedName>
    <definedName name="HHH">'[26]Anex V Plan. Equipam.'!#REF!</definedName>
    <definedName name="HISTO">#REF!</definedName>
    <definedName name="histobor_">#REF!</definedName>
    <definedName name="historico2">'[65]ENERGÉTICO 2 máq'!$Q$58:$AE$164</definedName>
    <definedName name="historico2a">'[66]ENERGÉTICO 2 máq'!$Q$58:$AE$164</definedName>
    <definedName name="historico3">'[65]ENERGÉTICO 3 máq'!$Q$58:$AE$164</definedName>
    <definedName name="hjgh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.RolledForward" hidden="1">FALSE</definedName>
    <definedName name="HNORMAL">#REF!</definedName>
    <definedName name="home">#REF!</definedName>
    <definedName name="HORAS_ADN">#REF!</definedName>
    <definedName name="Horas_ANO">#REF!</definedName>
    <definedName name="Horas_anual">#REF!</definedName>
    <definedName name="Horas_anual_do_trabalho">#REF!</definedName>
    <definedName name="Horas_gastas_no_deslocamento_para_as_frentes_de_trabalho">#REF!</definedName>
    <definedName name="HORAS_HE1">#REF!</definedName>
    <definedName name="HORAS_HE2">#REF!</definedName>
    <definedName name="HORAS_NORMAIS">#REF!</definedName>
    <definedName name="HORAS_PERI">#REF!</definedName>
    <definedName name="HORAS1">#REF!</definedName>
    <definedName name="HORAS2">#REF!</definedName>
    <definedName name="HOY">[89]PRECIOS!$D$4</definedName>
    <definedName name="HP">#N/A</definedName>
    <definedName name="HTML_1">#REF!</definedName>
    <definedName name="HTML_all">#REF!</definedName>
    <definedName name="HTML_CodePage" hidden="1">1252</definedName>
    <definedName name="HTML_Control" hidden="1">{"'Leverage'!$B$2:$M$418"}</definedName>
    <definedName name="HTML_Control2" hidden="1">{"'RATEIO RECEITA BRUTA'!$B$77:$C$106"}</definedName>
    <definedName name="HTML_Description" hidden="1">""</definedName>
    <definedName name="HTML_Email" hidden="1">""</definedName>
    <definedName name="HTML_Header" hidden="1">"Leverage"</definedName>
    <definedName name="HTML_Header2" hidden="1">""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PathFileMac" hidden="1">"Macintosh HD:HomePageStuff:New_Home_Page:datafile:histret.html"</definedName>
    <definedName name="HTML_tables">#REF!</definedName>
    <definedName name="HTML_Title" hidden="1">"leverage"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">#REF!</definedName>
    <definedName name="IA">#REF!</definedName>
    <definedName name="IB">#REF!</definedName>
    <definedName name="ibor_">#REF!</definedName>
    <definedName name="ICC_GLOBAL">#REF!</definedName>
    <definedName name="icsd_meta">'[56]Painel de Controle'!$N$61</definedName>
    <definedName name="Ident">#REF!</definedName>
    <definedName name="IdentEstr">#REF!</definedName>
    <definedName name="IdentFase">#REF!</definedName>
    <definedName name="IMP_03">[90]Estudo!#REF!</definedName>
    <definedName name="IMPEQ">[74]Variáveis!$N$43</definedName>
    <definedName name="impeq_">[7]Variáveis!$N$41</definedName>
    <definedName name="IMPMO">[7]Variáveis!$O$26</definedName>
    <definedName name="IMPOSTOS_E_TAXAS">#REF!</definedName>
    <definedName name="IMPR">#REF!</definedName>
    <definedName name="IMPR1">#REF!</definedName>
    <definedName name="Imprimir_títulos_IM">[91]CRONisomax!$A$3:$IV$7</definedName>
    <definedName name="IMPRODUTIVIDADE">#REF!</definedName>
    <definedName name="Improdutividade_média_e_Outros">#REF!</definedName>
    <definedName name="inc_">[7]Variáveis!$R$34</definedName>
    <definedName name="ind_">#REF!</definedName>
    <definedName name="Index_invts">'[35]VALORISATION DES PRESTATIONS'!$B$628</definedName>
    <definedName name="Indicadores">[56]Macroeconomia!$C$23:$C$33</definedName>
    <definedName name="ÍNDICE">#REF!</definedName>
    <definedName name="Inflació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fraAcion">#REF!</definedName>
    <definedName name="inicial">#REF!</definedName>
    <definedName name="inicio_sensib">[56]Sensibilidade!$D$5</definedName>
    <definedName name="Input_Comissão">#REF!</definedName>
    <definedName name="inscant_">#REF!</definedName>
    <definedName name="Instalações">OFFSET('[57]5.1'!$O$3,0,0,COUNTA([57]!Instalacao[Descrição]),1)</definedName>
    <definedName name="Insulation">#REF!</definedName>
    <definedName name="insumos">[92]InsSubs!$B$6:$B$148</definedName>
    <definedName name="INSUMOS___0">"$#REF!.$A$4:$F$1620"</definedName>
    <definedName name="INTERV">#REF!</definedName>
    <definedName name="interv_">[40]Improd.Chuva!$K$10</definedName>
    <definedName name="INV">#REF!</definedName>
    <definedName name="inver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o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ó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one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ores">OFFSET('[57]5.1'!$AA$3,0,0,COUNTA([57]!Inversor[Nome]),1)</definedName>
    <definedName name="INVEST">#REF!</definedName>
    <definedName name="INVESTIMENTO">#REF!</definedName>
    <definedName name="IP_230_Met">#REF!</definedName>
    <definedName name="IP_69_Met">#REF!</definedName>
    <definedName name="ipla_">#REF!</definedName>
    <definedName name="IPUC">#REF!,#REF!</definedName>
    <definedName name="IQ_ACCOUNT_CHANGE" hidden="1">"c1449"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REUT" hidden="1">"c5471"</definedName>
    <definedName name="IQ_BV_EST_REUT" hidden="1">"c5403"</definedName>
    <definedName name="IQ_BV_HIGH_EST_REUT" hidden="1">"c5405"</definedName>
    <definedName name="IQ_BV_LOW_EST_REUT" hidden="1">"c5406"</definedName>
    <definedName name="IQ_BV_MEDIAN_EST_REUT" hidden="1">"c5404"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_REUT" hidden="1">"c5408"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REUT" hidden="1">"c5409"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" hidden="1">"c1729"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DIFF_REUT" hidden="1">"c5433"</definedName>
    <definedName name="IQ_EST_BV_SHARE_DIFF" hidden="1">"c4147"</definedName>
    <definedName name="IQ_EST_BV_SHARE_SURPRISE_PERCENT" hidden="1">"c4148"</definedName>
    <definedName name="IQ_EST_BV_SURPRISE_PERCENT_REUT" hidden="1">"c5434"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GW_DIFF" hidden="1">"c1887"</definedName>
    <definedName name="IQ_EST_NI_GW_DIFF_REUT" hidden="1">"c5425"</definedName>
    <definedName name="IQ_EST_NI_GW_SURPRISE_PERCENT" hidden="1">"c1888"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BUY_REUT" hidden="1">"c3869"</definedName>
    <definedName name="IQ_EST_NUM_HOLD" hidden="1">"c1761"</definedName>
    <definedName name="IQ_EST_NUM_HOLD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"assign"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REUT" hidden="1">"c3837"</definedName>
    <definedName name="IQ_FFO_GUIDANCE" hidden="1">"c4443"</definedName>
    <definedName name="IQ_FFO_HIGH_EST" hidden="1">"c419"</definedName>
    <definedName name="IQ_FFO_HIGH_EST_REUT" hidden="1">"c3839"</definedName>
    <definedName name="IQ_FFO_HIGH_GUIDANCE" hidden="1">"c4184"</definedName>
    <definedName name="IQ_FFO_LOW_EST" hidden="1">"c420"</definedName>
    <definedName name="IQ_FFO_LOW_EST_REUT" hidden="1">"c3840"</definedName>
    <definedName name="IQ_FFO_LOW_GUIDANCE" hidden="1">"c4224"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TDDEV_EST" hidden="1">"c4452"</definedName>
    <definedName name="IQ_FFO_STDDEV_EST" hidden="1">"c422"</definedName>
    <definedName name="IQ_FFO_STDDEV_EST_REUT" hidden="1">"c3842"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EX_PROVIDED_DIVIDEND" hidden="1">"c19252"</definedName>
    <definedName name="IQ_INDEXCONSTITUENT_CLOSEPRICE" hidden="1">"c19241"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41171.0144444444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" hidden="1">"c1723"</definedName>
    <definedName name="IQ_NI_GW_EST_REUT" hidden="1">"c5375"</definedName>
    <definedName name="IQ_NI_GW_GUIDANCE" hidden="1">"c4471"</definedName>
    <definedName name="IQ_NI_GW_HIGH_EST" hidden="1">"c1725"</definedName>
    <definedName name="IQ_NI_GW_HIGH_EST_REUT" hidden="1">"c5377"</definedName>
    <definedName name="IQ_NI_GW_HIGH_GUIDANCE" hidden="1">"c4178"</definedName>
    <definedName name="IQ_NI_GW_LOW_EST" hidden="1">"c1726"</definedName>
    <definedName name="IQ_NI_GW_LOW_EST_REUT" hidden="1">"c5378"</definedName>
    <definedName name="IQ_NI_GW_LOW_GUIDANCE" hidden="1">"c4218"</definedName>
    <definedName name="IQ_NI_GW_MEDIAN_EST" hidden="1">"c1724"</definedName>
    <definedName name="IQ_NI_GW_MEDIAN_EST_REUT" hidden="1">"c5376"</definedName>
    <definedName name="IQ_NI_GW_NUM_EST" hidden="1">"c1727"</definedName>
    <definedName name="IQ_NI_GW_NUM_EST_REUT" hidden="1">"c5379"</definedName>
    <definedName name="IQ_NI_GW_STDDEV_EST" hidden="1">"c1728"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"c3965"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ACT_OR_EST_REUT" hidden="1">"c5461"</definedName>
    <definedName name="IQ_REVENUE_EST" hidden="1">"c1126"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PJ">'[30]Custos 2.1 a 2.246'!#REF!</definedName>
    <definedName name="isaac" hidden="1">[93]Detail!#REF!</definedName>
    <definedName name="IsColHidden" hidden="1">FALSE</definedName>
    <definedName name="IsLTMColHidden" hidden="1">FALSE</definedName>
    <definedName name="ISS">'[30]Custos 2.1 a 2.246'!#REF!</definedName>
    <definedName name="IsuchFkt">[24]Completa!$BL$14</definedName>
    <definedName name="Itens_de_preço">#REF!</definedName>
    <definedName name="ItensFinanciáveis">[56]Endividamento!$C$37:$C$38</definedName>
    <definedName name="IVA">#REF!</definedName>
    <definedName name="IVI">#REF!</definedName>
    <definedName name="J">#REF!</definedName>
    <definedName name="jant_n">[7]Variáveis!$F$31</definedName>
    <definedName name="jj">#REF!</definedName>
    <definedName name="jjjjjjjjjjjjjj">#REF!</definedName>
    <definedName name="JKJKJKJKJKJK">[1]samarco!#REF!</definedName>
    <definedName name="JMP">[40]Variáveis!$J$29</definedName>
    <definedName name="jmp_">[7]Variáveis!$J$29</definedName>
    <definedName name="JNJKLJKLJ">#REF!</definedName>
    <definedName name="joão">#REF!</definedName>
    <definedName name="jornada_diárial_de_trabalho">#REF!</definedName>
    <definedName name="jornada_mensal_de_trabalho">#REF!</definedName>
    <definedName name="K">'[94]KREBS (original)'!$I$2:$S$47</definedName>
    <definedName name="k_">#REF!</definedName>
    <definedName name="k_acessórios">#REF!</definedName>
    <definedName name="k_ajuste">#REF!</definedName>
    <definedName name="k_braço">#REF!</definedName>
    <definedName name="k_braços">#REF!</definedName>
    <definedName name="k_cabos">#REF!</definedName>
    <definedName name="k_cintas">#REF!</definedName>
    <definedName name="K_Citéluz">#REF!</definedName>
    <definedName name="k_conector">#REF!</definedName>
    <definedName name="k_construção">#REF!</definedName>
    <definedName name="k_fita">#REF!</definedName>
    <definedName name="k_Instalação">'[95]ATIV. UDS - VERSÃO 13MAR2003'!#REF!</definedName>
    <definedName name="k_lâmpada">#REF!</definedName>
    <definedName name="k_luminária">#REF!</definedName>
    <definedName name="k_material">'[96]Totalização de Custos(1)'!#REF!</definedName>
    <definedName name="k_medição">#REF!</definedName>
    <definedName name="k_parafuso">#REF!</definedName>
    <definedName name="k_reator">#REF!</definedName>
    <definedName name="k_relé">#REF!</definedName>
    <definedName name="k_substituição">'[95]ATIV. UDS - VERSÃO 13MAR2003'!#REF!</definedName>
    <definedName name="k1_CABOS">#REF!</definedName>
    <definedName name="k2_eletroduto">#REF!</definedName>
    <definedName name="kal_hem">#REF!</definedName>
    <definedName name="kal_lo">#REF!</definedName>
    <definedName name="kal_pff">#REF!</definedName>
    <definedName name="kal_sf">#REF!</definedName>
    <definedName name="kc_C1">#REF!</definedName>
    <definedName name="kc_C2">#REF!</definedName>
    <definedName name="kc_C3">#REF!</definedName>
    <definedName name="kc1_C1">#REF!</definedName>
    <definedName name="kc1_C2">#REF!</definedName>
    <definedName name="kc1_C3">#REF!</definedName>
    <definedName name="kc2_C1">#REF!</definedName>
    <definedName name="kc2_C2">#REF!</definedName>
    <definedName name="kc2_C3">#REF!</definedName>
    <definedName name="kfe_hem">#REF!</definedName>
    <definedName name="kfe_lo">#REF!</definedName>
    <definedName name="kfe_pff">#REF!</definedName>
    <definedName name="kfe_sf">#REF!</definedName>
    <definedName name="kg_C1">#REF!</definedName>
    <definedName name="kg_C2">#REF!</definedName>
    <definedName name="kg_C3">#REF!</definedName>
    <definedName name="KGE">#REF!</definedName>
    <definedName name="khjkuik">#REF!</definedName>
    <definedName name="KI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kjk">#REF!</definedName>
    <definedName name="KJM">'[5]Fator K'!$H$69</definedName>
    <definedName name="KK">#REF!</definedName>
    <definedName name="KKKK">#REF!</definedName>
    <definedName name="KKKKK">#REF!</definedName>
    <definedName name="kkkkkkkkkkk">#REF!</definedName>
    <definedName name="km">#REF!</definedName>
    <definedName name="km_C1">#REF!</definedName>
    <definedName name="km_C2">#REF!</definedName>
    <definedName name="km_C3">#REF!</definedName>
    <definedName name="KMAT">#REF!</definedName>
    <definedName name="kmlt">#REF!</definedName>
    <definedName name="kmn_hem">#REF!</definedName>
    <definedName name="kmn_lo">#REF!</definedName>
    <definedName name="kmn_pff">#REF!</definedName>
    <definedName name="kmn_sf">#REF!</definedName>
    <definedName name="KMO">#REF!</definedName>
    <definedName name="kp_hem">#REF!</definedName>
    <definedName name="kp_lo">#REF!</definedName>
    <definedName name="kp_pff">#REF!</definedName>
    <definedName name="kp_sf">#REF!</definedName>
    <definedName name="ks_C1">#REF!</definedName>
    <definedName name="ks_C2">#REF!</definedName>
    <definedName name="ks_C3">#REF!</definedName>
    <definedName name="ksa_C1">#REF!</definedName>
    <definedName name="ksa_C2">#REF!</definedName>
    <definedName name="ksa_C3">#REF!</definedName>
    <definedName name="kse_C1">#REF!</definedName>
    <definedName name="kse_C2">#REF!</definedName>
    <definedName name="kse_C3">#REF!</definedName>
    <definedName name="ksi_hem">#REF!</definedName>
    <definedName name="ksi_lo">#REF!</definedName>
    <definedName name="ksi_pff">#REF!</definedName>
    <definedName name="ksi_sf">#REF!</definedName>
    <definedName name="KSUB">#REF!</definedName>
    <definedName name="kt_C1">#REF!</definedName>
    <definedName name="kt_C2">#REF!</definedName>
    <definedName name="kt_C3">#REF!</definedName>
    <definedName name="kW_CONV1">[24]Completa!$BR$141</definedName>
    <definedName name="kW_CONV2">[24]Completa!$BR$142</definedName>
    <definedName name="kW_CONV3">[24]Completa!$BR$143</definedName>
    <definedName name="kW_CONV4">[24]Completa!$BR$144</definedName>
    <definedName name="kW_CONV5">[24]Completa!$BR$145</definedName>
    <definedName name="kW_CONV6">[24]Completa!$BR$146</definedName>
    <definedName name="kW_CONV7">[24]Completa!$BR$147</definedName>
    <definedName name="kW_CONV8">[24]Completa!$BR$148</definedName>
    <definedName name="kW_CONV9">[24]Completa!$BR$149</definedName>
    <definedName name="KXC">'[5]Fator K'!$H$48</definedName>
    <definedName name="KXZ">'[5]Fator K'!$H$27</definedName>
    <definedName name="L_">'[20]Datos Proceso - Válvulas'!#REF!</definedName>
    <definedName name="la">[68]CCU_Reformas!#REF!</definedName>
    <definedName name="lang">'[97]BP détaillé'!$C$1</definedName>
    <definedName name="LB">#REF!</definedName>
    <definedName name="LDI">#REF!</definedName>
    <definedName name="LDICONST">#REF!</definedName>
    <definedName name="LDIFORN">#REF!</definedName>
    <definedName name="Leq">[54]SDR!#REF!</definedName>
    <definedName name="LH">#REF!</definedName>
    <definedName name="LHA">[3]Memória!#REF!</definedName>
    <definedName name="LICITACAO">#REF!</definedName>
    <definedName name="limcount" hidden="1">2</definedName>
    <definedName name="LIMPAR_DADOS">#REF!,#REF!,#REF!,#REF!,#REF!,#REF!,#REF!,#REF!,#REF!,#REF!,#REF!,#REF!</definedName>
    <definedName name="LIMPAR_TITULO">#REF!,#REF!,#REF!,#REF!,#REF!,#REF!,#REF!</definedName>
    <definedName name="Line">#REF!</definedName>
    <definedName name="LINE_CODE">#REF!</definedName>
    <definedName name="Lista">#REF!</definedName>
    <definedName name="LISTA_GERAL">#REF!</definedName>
    <definedName name="LISTA_GERAL_MATERIAIS">#REF!</definedName>
    <definedName name="ListadeMaterial">#REF!</definedName>
    <definedName name="ListaFim">#REF!</definedName>
    <definedName name="listão_civil">#REF!</definedName>
    <definedName name="listao_materiais">#REF!</definedName>
    <definedName name="listao_serviços">#REF!</definedName>
    <definedName name="lk">#REF!</definedName>
    <definedName name="LL">#REF!</definedName>
    <definedName name="LLÇ">#REF!</definedName>
    <definedName name="LO">#REF!</definedName>
    <definedName name="LOCAL">[98]JANEIRO2005!$B$5:$Q$105</definedName>
    <definedName name="Lote">#REF!</definedName>
    <definedName name="lt">#REF!</definedName>
    <definedName name="LUC">#REF!</definedName>
    <definedName name="Lucro">'[29]TAXA DE BDI'!$E$24</definedName>
    <definedName name="lucro_">[7]Variáveis!$J$70</definedName>
    <definedName name="LV">#REF!</definedName>
    <definedName name="LVA">[3]Memória!#REF!</definedName>
    <definedName name="m">'[99]VP 4'!$AI$43:$AI$44</definedName>
    <definedName name="Ma">[3]Memória!#REF!</definedName>
    <definedName name="MAC">'[26]Anex V Plan. Equipam.'!#REF!</definedName>
    <definedName name="MACA1">#REF!</definedName>
    <definedName name="MACA1RE">#REF!</definedName>
    <definedName name="MACA2">#REF!</definedName>
    <definedName name="MACA2RE">#REF!</definedName>
    <definedName name="MACA3RE">#REF!</definedName>
    <definedName name="MACA4RE">#REF!</definedName>
    <definedName name="MACA5RE">#REF!</definedName>
    <definedName name="MACADI">'[27]Anex. III Adicionais'!#REF!</definedName>
    <definedName name="MACADIRE">#REF!</definedName>
    <definedName name="MACATUPRE">[7]Macros!$A$88</definedName>
    <definedName name="MACBAPRE">#REF!</definedName>
    <definedName name="MACCAD">#REF!</definedName>
    <definedName name="MACCALCIT">[7]Macros!$A$18</definedName>
    <definedName name="MACCAPA">#REF!</definedName>
    <definedName name="MACCOMP">#REF!</definedName>
    <definedName name="MACCONTAB">#REF!</definedName>
    <definedName name="MACEQUI">'[27]Anex IV Plan. Equipam.'!#REF!</definedName>
    <definedName name="MACEQUIA">'[25]Anex V Plan. Equipam.'!#REF!</definedName>
    <definedName name="MACEQUIRE">#REF!</definedName>
    <definedName name="MACES1">#REF!</definedName>
    <definedName name="MACES2">#REF!</definedName>
    <definedName name="MACFOR">#REF!</definedName>
    <definedName name="MACFORRE">#REF!</definedName>
    <definedName name="MACGRAF">'[67]Memorial Cálc.'!#REF!</definedName>
    <definedName name="MACIMOPLAREC">[7]Macros!$A$37</definedName>
    <definedName name="MACIMPCROFIN">[7]Macros!$A$72</definedName>
    <definedName name="MACIMPCROFIS">[7]Macros!$A$64</definedName>
    <definedName name="MACIMPENCSOC">[7]Macros!$A$122</definedName>
    <definedName name="MACIMPHIST">[7]Macros!$A$55</definedName>
    <definedName name="MACIMPHISTCHU">[7]Macros!$A$138</definedName>
    <definedName name="MACIMPMEDANCHU">[7]Macros!$A$146</definedName>
    <definedName name="MACIMPMEDOBCHU">[7]Macros!$A$154</definedName>
    <definedName name="MACIMPPLAFI">[7]Macros!$A$29</definedName>
    <definedName name="MACIMPPLAN">[7]Macros!$A$47</definedName>
    <definedName name="MACIMPPLAPRE">[7]Macros!$A$80</definedName>
    <definedName name="MACIMPREL">[7]Macros!$A$130</definedName>
    <definedName name="MACIMPROT">[7]Macros!$A$162</definedName>
    <definedName name="MACIMPVAR">[7]Macros!$A$10</definedName>
    <definedName name="MACIND">#REF!</definedName>
    <definedName name="MACLIM">#REF!</definedName>
    <definedName name="MACLINA">'[25]Anex. I Lim. Sup'!#REF!</definedName>
    <definedName name="MACMEMO">'[67]Memorial Cálc.'!$T$2:$T$7</definedName>
    <definedName name="MACMO1">#REF!</definedName>
    <definedName name="MACMO2">#REF!</definedName>
    <definedName name="MACMOD">#REF!</definedName>
    <definedName name="MACNIV">#REF!</definedName>
    <definedName name="MACPLA">'[67]Planilha Enc.'!$S$2:$S$7</definedName>
    <definedName name="MACQZEQA">'[25]Anex V Plan. Equipam.'!#REF!</definedName>
    <definedName name="MACRE">#REF!</definedName>
    <definedName name="MACREG243">#REF!</definedName>
    <definedName name="MACRELOBRAS">#REF!</definedName>
    <definedName name="MACRES">#REF!</definedName>
    <definedName name="MACRESO">#REF!</definedName>
    <definedName name="MACRESRE">#REF!</definedName>
    <definedName name="MACRO1">'[100]Planilha de Preço Ivaiporã 7A '!#REF!</definedName>
    <definedName name="MACRO10">#REF!</definedName>
    <definedName name="MACRO11">#REF!</definedName>
    <definedName name="MACRO12">#REF!</definedName>
    <definedName name="MACRO13">#REF!</definedName>
    <definedName name="MACRO14">#REF!</definedName>
    <definedName name="MACRO15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MACROCOMP">#REF!</definedName>
    <definedName name="MACROERR">#REF!</definedName>
    <definedName name="MACVA1">#REF!</definedName>
    <definedName name="MACVA2">#REF!</definedName>
    <definedName name="MACVAD">'[27]Anex. III Adicionais'!#REF!</definedName>
    <definedName name="MACVAR">#REF!</definedName>
    <definedName name="MACVARRE">#REF!</definedName>
    <definedName name="MACVEQ">'[27]Anex IV Plan. Equipam.'!#REF!</definedName>
    <definedName name="MACVEQA">'[25]Anex V Plan. Equipam.'!#REF!</definedName>
    <definedName name="MACVFOR">#REF!</definedName>
    <definedName name="MACVRE">#REF!</definedName>
    <definedName name="MACZAD">'[27]Anex. III Adicionais'!#REF!</definedName>
    <definedName name="MACZE1">#REF!</definedName>
    <definedName name="MACZE2">#REF!</definedName>
    <definedName name="MACZEQ">'[27]Anex IV Plan. Equipam.'!#REF!</definedName>
    <definedName name="MACZFOR">#REF!</definedName>
    <definedName name="MACZRE">#REF!</definedName>
    <definedName name="MAI">#REF!</definedName>
    <definedName name="MAN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R">#REF!</definedName>
    <definedName name="margem_oper">'[56]Painel de Controle'!$E$35</definedName>
    <definedName name="MASTE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t">[60]References!$G$5:$G$18</definedName>
    <definedName name="Matbody">#REF!</definedName>
    <definedName name="mate">#REF!</definedName>
    <definedName name="materiais">[86]Materiais!$B$6:$B$281</definedName>
    <definedName name="Material">#REF!</definedName>
    <definedName name="Matriz_Tabela">#REF!</definedName>
    <definedName name="Mattrim">#REF!</definedName>
    <definedName name="MC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S">#REF!</definedName>
    <definedName name="md_">#REF!</definedName>
    <definedName name="mdp_">#REF!</definedName>
    <definedName name="MEMO">'[67]Memorial Cálc.'!$B$3:$N$112</definedName>
    <definedName name="MEMOBOR">'[67]Memorial Cálc.'!$B$2:$N$2</definedName>
    <definedName name="Mercado">#REF!</definedName>
    <definedName name="merito1" hidden="1">#REF!</definedName>
    <definedName name="MES">#REF!</definedName>
    <definedName name="MESES">'[12]VII.Partial estimate'!$C$83</definedName>
    <definedName name="MESTRE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ETAIS">[33]MULTIPLICADORES!$B$52</definedName>
    <definedName name="MH">'[26]Anex. I Lim. Sup'!#REF!</definedName>
    <definedName name="Micrometers">#REF!</definedName>
    <definedName name="mm" hidden="1">{"'CONS'!$A$10:$N$62"}</definedName>
    <definedName name="mmmmm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n">#REF!</definedName>
    <definedName name="MO">#REF!</definedName>
    <definedName name="MO_EQUIP">#REF!</definedName>
    <definedName name="Mo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obilização" hidden="1">{#N/A,#N/A,FALSE,"ET-CAPA";#N/A,#N/A,FALSE,"ET-PAG1";#N/A,#N/A,FALSE,"ET-PAG2";#N/A,#N/A,FALSE,"ET-PAG3";#N/A,#N/A,FALSE,"ET-PAG4";#N/A,#N/A,FALSE,"ET-PAG5"}</definedName>
    <definedName name="Mobilização_da_contratada">#REF!</definedName>
    <definedName name="MOBRA">#REF!</definedName>
    <definedName name="Mod">#REF!</definedName>
    <definedName name="mod.juridq">'[35]PLAN D''AFFAIRES'!$B$6</definedName>
    <definedName name="Mod_Civ">'[48]Modular - Civil'!$B$9:$F$981</definedName>
    <definedName name="Mod_Civ_Det">'[48]Civil - Detalhado'!$A$6:$E$1101</definedName>
    <definedName name="Mod_Mont">'[48]Modular - Montagem'!$B$6:$F$746</definedName>
    <definedName name="MODEL1">#REF!</definedName>
    <definedName name="MODEL2">#REF!</definedName>
    <definedName name="MODEL3">#REF!</definedName>
    <definedName name="MODEL4">#REF!</definedName>
    <definedName name="Modelo">#REF!</definedName>
    <definedName name="Modulo">[48]Módulos!$C$9:$E$57</definedName>
    <definedName name="Módulos">OFFSET('[57]5.1'!$BE$3,0,0,COUNTA([57]!Modulo[Nome]),1)</definedName>
    <definedName name="MOEDAAT">#REF!</definedName>
    <definedName name="MOEDAEP">#REF!</definedName>
    <definedName name="MOEQUIP">'[101]Distr Mensal 7R'!#REF!</definedName>
    <definedName name="MOI">#REF!</definedName>
    <definedName name="MOMAT">'[101]Distr Mensal 7R'!#REF!</definedName>
    <definedName name="Motortype">[24]Completa!$AR$19</definedName>
    <definedName name="MR">#REF!</definedName>
    <definedName name="MRA">[3]Memória!#REF!</definedName>
    <definedName name="MRaux">#REF!</definedName>
    <definedName name="MRes">[3]Memória!#REF!</definedName>
    <definedName name="MRg">#REF!</definedName>
    <definedName name="MRGA">[3]Memória!#REF!</definedName>
    <definedName name="MRj">#REF!</definedName>
    <definedName name="MRJA">[3]Memória!#REF!</definedName>
    <definedName name="MRm">#REF!</definedName>
    <definedName name="MRpp">#REF!</definedName>
    <definedName name="MS_Drives_Sn_Last">[102]MOTORSUMMARY!#REF!</definedName>
    <definedName name="MT">#REF!</definedName>
    <definedName name="MTA">[3]Memória!#REF!</definedName>
    <definedName name="MTaux">#REF!</definedName>
    <definedName name="MTAUXA">[3]Memória!#REF!</definedName>
    <definedName name="MTes">#REF!</definedName>
    <definedName name="MTESA">[3]Memória!#REF!</definedName>
    <definedName name="MTesch">#REF!</definedName>
    <definedName name="MTESCHA">[3]Memória!#REF!</definedName>
    <definedName name="MTm">#REF!</definedName>
    <definedName name="MTMA">[3]Memória!#REF!</definedName>
    <definedName name="MTu">#REF!</definedName>
    <definedName name="MTUA">[3]Memória!#REF!</definedName>
    <definedName name="MULA">#REF!</definedName>
    <definedName name="MULTIPLICADOR">[33]INSUMOS!$T$6</definedName>
    <definedName name="N">#N/A</definedName>
    <definedName name="N__de_Ancoragem">#REF!</definedName>
    <definedName name="N__de_estruturas">#REF!</definedName>
    <definedName name="NatAdm">'[86]Adm Obra'!$F$10:$K$10,'[86]Adm Obra'!$F$28:$H$28,'[86]Adm Obra'!$J$44:$J$77</definedName>
    <definedName name="nb">[103]Completo!#REF!</definedName>
    <definedName name="Net_profit">#REF!</definedName>
    <definedName name="NETO">#REF!</definedName>
    <definedName name="NEW" hidden="1">{"'RATEIO RECEITA BRUTA'!$B$77:$C$106"}</definedName>
    <definedName name="NFEED2">[1]samarco!$E$25:$P$25</definedName>
    <definedName name="NFEED3">[1]samarco!$E$35:$P$35</definedName>
    <definedName name="NFEED4">[1]samarco!#REF!</definedName>
    <definedName name="NFEED5">[1]samarco!#REF!</definedName>
    <definedName name="Níveis_A1">#REF!</definedName>
    <definedName name="nivel_1">'[5]A I - Profissionais'!$A$11:$K$13</definedName>
    <definedName name="nivel_2">'[5]A I - Profissionais'!$A$14:$K$21</definedName>
    <definedName name="nivel_3">'[5]A I - Profissionais'!$A$22:$K$29</definedName>
    <definedName name="nivel_4">'[5]A I - Profissionais'!$A$30:$K$37</definedName>
    <definedName name="nivel_5">'[5]A I - Profissionais'!$A$38:$K$39</definedName>
    <definedName name="nivel_6">'[5]A I - Profissionais'!$A$40:$K$43</definedName>
    <definedName name="nivel_7">'[5]A I - Profissionais'!$A$44:$K$47</definedName>
    <definedName name="Nível_Salarial">#REF!</definedName>
    <definedName name="nnnnnnnnnn">#REF!</definedName>
    <definedName name="NO">[89]PRECIOS!$D$8</definedName>
    <definedName name="NOM">[104]G1!$B$2</definedName>
    <definedName name="nombre_armoire">[104]données!$D$22</definedName>
    <definedName name="nombre_EP1">[104]G1!$D$44</definedName>
    <definedName name="nombre_EP2">[104]G1!$E$44</definedName>
    <definedName name="NOME_CO">#REF!</definedName>
    <definedName name="NOMLIC">#REF!</definedName>
    <definedName name="NOMLICA">'[25]Fator K'!$B$8</definedName>
    <definedName name="NOV">#REF!</definedName>
    <definedName name="Novo">#REF!</definedName>
    <definedName name="npt">#REF!</definedName>
    <definedName name="num">#REF!</definedName>
    <definedName name="NvsASD">"V2002-02-01"</definedName>
    <definedName name="NvsAutoDrillOk">"VN"</definedName>
    <definedName name="NvsElapsedTime">0.0000656250049360096</definedName>
    <definedName name="NvsEndTime">37692.5083</definedName>
    <definedName name="NvsInstSpec">"%"</definedName>
    <definedName name="NvsLayoutType">"M3"</definedName>
    <definedName name="NvsNplSpec">"%,X,RZF..,CZF..total"</definedName>
    <definedName name="NvsPanelEffdt">"V1900-01-01"</definedName>
    <definedName name="NvsPanelSetid">"VMBR"</definedName>
    <definedName name="NvsReqBU">"VMBR"</definedName>
    <definedName name="NvsReqBUOnly">"VY"</definedName>
    <definedName name="NvsTransLed">"VN"</definedName>
    <definedName name="NvsTreeASD">"V2002-02-01"</definedName>
    <definedName name="NvsValTbl.ACCOUNT">"GL_ACCOUNT_TBL"</definedName>
    <definedName name="NvsValTbl.DEPTID">"DEPARTMENT_TBL"</definedName>
    <definedName name="NvsValTbl.PRODUCT">"PRODUCT_TBL"</definedName>
    <definedName name="O">[3]Memória!#REF!</definedName>
    <definedName name="OA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OBJETO">#REF!</definedName>
    <definedName name="obras">#REF!</definedName>
    <definedName name="oc">#REF!</definedName>
    <definedName name="OCD">#REF!</definedName>
    <definedName name="ok">#REF!</definedName>
    <definedName name="OK_A_KA">#REF!</definedName>
    <definedName name="OK_A_PL">#REF!</definedName>
    <definedName name="OK_A_TPL_Name">#REF!</definedName>
    <definedName name="OK_AbgabeterminGZ">#REF!</definedName>
    <definedName name="OK_AbgabeterminKunde">#REF!</definedName>
    <definedName name="OK_Anfragedatum">#REF!</definedName>
    <definedName name="OK_AngebotsbudgetGZ">#REF!</definedName>
    <definedName name="OK_AngebotsBudgetPEP">#REF!</definedName>
    <definedName name="OK_Angebotstyp">#REF!</definedName>
    <definedName name="OK_Anlagenart">#REF!</definedName>
    <definedName name="OK_Anlagentyp">#REF!</definedName>
    <definedName name="OK_Auftragswahrsch">#REF!</definedName>
    <definedName name="OK_Auftragswert_IuS">#REF!</definedName>
    <definedName name="OK_AuftragswertKonsort">#REF!</definedName>
    <definedName name="OK_Berater">#REF!</definedName>
    <definedName name="OK_BnB_GZ_Datum">#REF!</definedName>
    <definedName name="OK_BnB_Relevanz">#REF!</definedName>
    <definedName name="OK_Endkunde">#REF!</definedName>
    <definedName name="OK_Fertigstelldatum">#REF!</definedName>
    <definedName name="OK_Freig_GZ_Datum">#REF!</definedName>
    <definedName name="OK_Freig_Relevanz">#REF!</definedName>
    <definedName name="OK_Fremdwährung">#REF!</definedName>
    <definedName name="OK_GV">#REF!</definedName>
    <definedName name="OK_GZ">#REF!</definedName>
    <definedName name="OK_Incoterms">#REF!</definedName>
    <definedName name="OK_KonsortialPartner">#REF!</definedName>
    <definedName name="OK_Kostensammler">#REF!</definedName>
    <definedName name="OK_Kostensammler_PEP">#REF!</definedName>
    <definedName name="OK_LandEndabn">#REF!</definedName>
    <definedName name="OK_Marktpreis">#REF!</definedName>
    <definedName name="OK_Maschinenb">#REF!</definedName>
    <definedName name="OK_Mitbewerber">#REF!</definedName>
    <definedName name="OK_NameKunde">#REF!</definedName>
    <definedName name="OK_Produkt">#REF!</definedName>
    <definedName name="OK_Projektkategorie">#REF!</definedName>
    <definedName name="OK_Stichwort">#REF!</definedName>
    <definedName name="OK_Vergabedatum">#REF!</definedName>
    <definedName name="OK_Version">#REF!</definedName>
    <definedName name="OK_Vorgangsnr">#REF!</definedName>
    <definedName name="OK_Zielkosten">#REF!</definedName>
    <definedName name="oo">'[55]Planilha Enc.'!$AL$6</definedName>
    <definedName name="Operator">#REF!</definedName>
    <definedName name="opihjkgfgyufuyfuy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OPT">#REF!</definedName>
    <definedName name="opt.TVA">'[35]VALORISATION DES PRESTATIONS'!$N$104</definedName>
    <definedName name="ORIENTATIVO">#REF!</definedName>
    <definedName name="orige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OUT">#REF!</definedName>
    <definedName name="Ownership" hidden="1">OFFSET([69]!Data.Top.Left,1,0)</definedName>
    <definedName name="P">#REF!</definedName>
    <definedName name="P.Aparente">#REF!</definedName>
    <definedName name="P.raio">[105]Calcular!#REF!</definedName>
    <definedName name="P.Reatia">#REF!</definedName>
    <definedName name="P_1">#REF!</definedName>
    <definedName name="P_2">#REF!</definedName>
    <definedName name="p_cap">#REF!</definedName>
    <definedName name="pararaio_">#REF!</definedName>
    <definedName name="parcial">'[80]OT 70346 Costo tarjetas '!$F$6:$F$36</definedName>
    <definedName name="pativar">#REF!</definedName>
    <definedName name="PC">#REF!</definedName>
    <definedName name="PCA">[3]Memória!#REF!</definedName>
    <definedName name="PCU">#REF!</definedName>
    <definedName name="peat">#REF!</definedName>
    <definedName name="pendencias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EIR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r_Pag">#REF!</definedName>
    <definedName name="Percentual_de_estruturas_de_suspensão">#REF!</definedName>
    <definedName name="PERCEPI1">'[40]EPI Mat.Div.Ferram.Miudo'!$Z$58</definedName>
    <definedName name="PERCFER1">'[40]EPI Mat.Div.Ferram.Miudo'!$Z$77</definedName>
    <definedName name="PERI_">#REF!</definedName>
    <definedName name="périod.rembt">'[35]PLAN D''AFFAIRES'!$L$71</definedName>
    <definedName name="periodo">'[106]$total'!$E$1</definedName>
    <definedName name="Periodos">[56]Macroeconomia!$P$3:$BI$3</definedName>
    <definedName name="Períodos">[107]Receitas!$E$3:$AY$3</definedName>
    <definedName name="Peso_C">[105]Calcular!#REF!</definedName>
    <definedName name="Peso_Pr">[105]Calcular!#REF!</definedName>
    <definedName name="pesquisa">#REF!</definedName>
    <definedName name="Pessoal">[39]PESSOAL!$A$6:$A$93</definedName>
    <definedName name="PF">#REF!</definedName>
    <definedName name="pi">#REF!</definedName>
    <definedName name="PICO">#REF!</definedName>
    <definedName name="PID">#REF!</definedName>
    <definedName name="PilarAnc_69_Met">#REF!</definedName>
    <definedName name="pintura">#REF!</definedName>
    <definedName name="PIS">'[30]Custos 2.1 a 2.246'!#REF!</definedName>
    <definedName name="pjoiohgib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LA">'[67]Planilha Enc.'!$B$1:$O$52</definedName>
    <definedName name="PLAA1">#REF!</definedName>
    <definedName name="PLAA2">#REF!</definedName>
    <definedName name="PLAADI">'[4]Anex. IV Adicionais'!#REF!</definedName>
    <definedName name="plafi_">#REF!</definedName>
    <definedName name="plafibor_">#REF!</definedName>
    <definedName name="PLALIM">#REF!</definedName>
    <definedName name="PLAN">#REF!</definedName>
    <definedName name="Plan_financt\bilan_sté">'[35]PLAN D''AFFAIRES'!$A$435:$P$480</definedName>
    <definedName name="Plan_financt_CITELUM">'[35]PLAN D''AFFAIRES'!$A$520:$P$541</definedName>
    <definedName name="PLANEJ">#REF!</definedName>
    <definedName name="PLANFOR">#REF!</definedName>
    <definedName name="PLANILHAS">#REF!</definedName>
    <definedName name="PLANIV">#REF!</definedName>
    <definedName name="PLANRESO">#REF!</definedName>
    <definedName name="PLANRESRE">#REF!</definedName>
    <definedName name="plapubor_">[7]Precos!$B$2:$B$11</definedName>
    <definedName name="PLARE">[40]Plan.Preços!#REF!</definedName>
    <definedName name="plares_">#REF!</definedName>
    <definedName name="PLARES1">#REF!</definedName>
    <definedName name="PLARES1BOR">#REF!</definedName>
    <definedName name="PLARES2">#REF!</definedName>
    <definedName name="PLARES2BOR">#REF!</definedName>
    <definedName name="PLARES3">#REF!</definedName>
    <definedName name="PLARES3BOR">#REF!</definedName>
    <definedName name="plaresbor_">[7]Resumo!$A$1:$E$6</definedName>
    <definedName name="PLAVAR">#REF!</definedName>
    <definedName name="PLENSCO">'[27]Anex VIII Encargos Soc'!#REF!</definedName>
    <definedName name="PLENSCOA">'[25]Anex VIII Encargos Soc'!#REF!</definedName>
    <definedName name="PM">#REF!</definedName>
    <definedName name="pojnjhn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olpaarzahl">[24]Completa!$AJ$19</definedName>
    <definedName name="popy">#REF!</definedName>
    <definedName name="popy1">#REF!</definedName>
    <definedName name="PORTARIA">'[33]Planilha de Orçamento'!$R$4078</definedName>
    <definedName name="PortBarr_69_Met">#REF!</definedName>
    <definedName name="pos2_">'[7]Banco Preços'!$D$7</definedName>
    <definedName name="pos5_">[7]Variáveis!$A$1</definedName>
    <definedName name="posaa_">#REF!</definedName>
    <definedName name="POT_NOMINAL">#REF!,#REF!</definedName>
    <definedName name="Potencia">#REF!</definedName>
    <definedName name="PP">[40]Variáveis!$J$54</definedName>
    <definedName name="PPP">'[26]Anex V Plan. Equipam.'!#REF!</definedName>
    <definedName name="ppppppp">#REF!</definedName>
    <definedName name="PR_230_Alto_Met">#REF!</definedName>
    <definedName name="PR_69_Met">#REF!</definedName>
    <definedName name="PRAZO">[108]CENÁRIOS!#REF!</definedName>
    <definedName name="PRC1_C1">#REF!</definedName>
    <definedName name="PRC1_C2">#REF!</definedName>
    <definedName name="PRC1_C3">#REF!</definedName>
    <definedName name="pre_">'[7]Banco Preços'!$D$7:$H$294</definedName>
    <definedName name="prebor_">[7]Precos!$A$1:$J$12</definedName>
    <definedName name="PREC">#REF!</definedName>
    <definedName name="PRECIO_TOTAL">'[80]OT 70380'!$F$7:$F$18</definedName>
    <definedName name="PRECIPIT">#REF!</definedName>
    <definedName name="precipit_">[7]pluvio!$R$1:$EV$64</definedName>
    <definedName name="PRECIPITM">#REF!</definedName>
    <definedName name="precipitm_">[7]pluvio!$A$1:$P$64</definedName>
    <definedName name="PRECIPITMM">#REF!</definedName>
    <definedName name="precipitmm_">[7]pluvio!$A$65:$R$136</definedName>
    <definedName name="preço">#REF!</definedName>
    <definedName name="Preco_Unit_ICMS">#REF!</definedName>
    <definedName name="Preco_Unit_Liq">#REF!</definedName>
    <definedName name="Preco_Unit_PISCOF">#REF!</definedName>
    <definedName name="PREÇOS">#REF!</definedName>
    <definedName name="PREENC">[7]Encasoc!$A$1:$G$9</definedName>
    <definedName name="Prep_Time_ratio">0.2</definedName>
    <definedName name="prepla_">[7]Precos!$A$13:$J$134</definedName>
    <definedName name="preup_ib">[32]!preup_ib</definedName>
    <definedName name="PriceTudo">#REF!</definedName>
    <definedName name="Print_Area">#REF!</definedName>
    <definedName name="Print_Area_MI">#REF!</definedName>
    <definedName name="PRINT_TITLES_MI">#REF!</definedName>
    <definedName name="prix_équipe">[104]données!$C$16</definedName>
    <definedName name="Prix_MWh">[109]Projet!$B$34</definedName>
    <definedName name="prix_technicien">[104]données!$C$15</definedName>
    <definedName name="PRJ_CODE">#REF!</definedName>
    <definedName name="Profit_C1">#REF!</definedName>
    <definedName name="Profit_C2">#REF!</definedName>
    <definedName name="Profit_C3">#REF!</definedName>
    <definedName name="Progressão_1">#REF!</definedName>
    <definedName name="Progressão_2">#REF!</definedName>
    <definedName name="Projects">#REF!</definedName>
    <definedName name="PROJETO">#REF!</definedName>
    <definedName name="projetos">[86]HProj!$B$6:$B$44</definedName>
    <definedName name="Provisions">#REF!</definedName>
    <definedName name="Provs_C1">#REF!</definedName>
    <definedName name="Provs_C2">#REF!</definedName>
    <definedName name="Provs_C3">#REF!</definedName>
    <definedName name="proy">#REF!</definedName>
    <definedName name="PT">'[33]Planilha de Orçamento'!$C$10</definedName>
    <definedName name="pta">#REF!</definedName>
    <definedName name="ptae">#REF!</definedName>
    <definedName name="ptai">#REF!</definedName>
    <definedName name="ptdbl">#REF!</definedName>
    <definedName name="ptdbn">#REF!</definedName>
    <definedName name="ptdbs">#REF!</definedName>
    <definedName name="ptdbz">#REF!</definedName>
    <definedName name="ptdfl">#REF!</definedName>
    <definedName name="ptdfm">#REF!</definedName>
    <definedName name="ptdfn">#REF!</definedName>
    <definedName name="ptdfs">#REF!</definedName>
    <definedName name="ptdfst">#REF!</definedName>
    <definedName name="ptdfz">#REF!</definedName>
    <definedName name="ptdgl">#REF!</definedName>
    <definedName name="ptdgn">#REF!</definedName>
    <definedName name="ptdgun">#REF!</definedName>
    <definedName name="ptdgz">#REF!</definedName>
    <definedName name="ptdgze">#REF!</definedName>
    <definedName name="pteta">#REF!</definedName>
    <definedName name="ptfl">#REF!</definedName>
    <definedName name="ptgl">#REF!</definedName>
    <definedName name="ptgm">#REF!</definedName>
    <definedName name="ptgn">#REF!</definedName>
    <definedName name="ptgns">#REF!</definedName>
    <definedName name="ptgs">#REF!</definedName>
    <definedName name="ptgz">#REF!</definedName>
    <definedName name="PTLdate">'[110]Portfolio Ind end month'!$G$1</definedName>
    <definedName name="pto1_">'[7]Banco Preços'!$D$7</definedName>
    <definedName name="pto11_">[7]Variáveis!$P$58</definedName>
    <definedName name="pto12_">[7]Variáveis!$P$65</definedName>
    <definedName name="pto13_">[7]Variáveis!$P$66</definedName>
    <definedName name="pto14_">[7]Variáveis!$G$162</definedName>
    <definedName name="pto15_">[7]Variáveis!$G$160</definedName>
    <definedName name="pto16_">[7]Variáveis!$G$163</definedName>
    <definedName name="pto17_">[7]Variáveis!$G$161</definedName>
    <definedName name="pto2_">#REF!</definedName>
    <definedName name="pto20_">[7]Variáveis!$O$68</definedName>
    <definedName name="pto21_">[7]Variáveis!$J$68</definedName>
    <definedName name="pto3_">#REF!</definedName>
    <definedName name="pto4_">#REF!</definedName>
    <definedName name="pto5_">#REF!</definedName>
    <definedName name="PTOP">[40]Periculos.!$G$42</definedName>
    <definedName name="ptsa">#REF!</definedName>
    <definedName name="ptt">#REF!</definedName>
    <definedName name="ptta">#REF!</definedName>
    <definedName name="pttt">#REF!</definedName>
    <definedName name="PUC">#REF!</definedName>
    <definedName name="PV">#REF!</definedName>
    <definedName name="PV_C1">#REF!</definedName>
    <definedName name="PV_C2">#REF!</definedName>
    <definedName name="PV_C3">#REF!</definedName>
    <definedName name="PVx">[111]Profit!#REF!</definedName>
    <definedName name="q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qq">#REF!</definedName>
    <definedName name="qqq" hidden="1">{#N/A,#N/A,FALSE,"cpt"}</definedName>
    <definedName name="q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q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q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q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we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qtae">#REF!</definedName>
    <definedName name="qtag">#REF!</definedName>
    <definedName name="qtai">#REF!</definedName>
    <definedName name="qtcc">#REF!</definedName>
    <definedName name="qtcci">#REF!</definedName>
    <definedName name="qtdbl">#REF!</definedName>
    <definedName name="qtdbn">#REF!</definedName>
    <definedName name="qtdbn1">#REF!</definedName>
    <definedName name="qtdbs">#REF!</definedName>
    <definedName name="qtdbz">#REF!</definedName>
    <definedName name="qtdfl">#REF!</definedName>
    <definedName name="qtdfm">#REF!</definedName>
    <definedName name="qtdfn">#REF!</definedName>
    <definedName name="qtdfs">#REF!</definedName>
    <definedName name="qtdfst">#REF!</definedName>
    <definedName name="qtdfz">#REF!</definedName>
    <definedName name="qtdgl">#REF!</definedName>
    <definedName name="qtdgn">#REF!</definedName>
    <definedName name="qtdgun">#REF!</definedName>
    <definedName name="qtdgz">#REF!</definedName>
    <definedName name="qtdgze">#REF!</definedName>
    <definedName name="qteta">#REF!</definedName>
    <definedName name="qtfl">#REF!</definedName>
    <definedName name="qtgl">#REF!</definedName>
    <definedName name="qtgm">#REF!</definedName>
    <definedName name="qtgn">#REF!</definedName>
    <definedName name="qtgns">#REF!</definedName>
    <definedName name="qtgs">#REF!</definedName>
    <definedName name="qtgz">#REF!</definedName>
    <definedName name="qtha">#REF!</definedName>
    <definedName name="QTNORMAL">#REF!</definedName>
    <definedName name="qtor">#REF!</definedName>
    <definedName name="qtpb">#REF!</definedName>
    <definedName name="qtpr">#REF!</definedName>
    <definedName name="qtpr64">#REF!</definedName>
    <definedName name="qtpr89">#REF!</definedName>
    <definedName name="qtsa">#REF!</definedName>
    <definedName name="qtt">#REF!</definedName>
    <definedName name="qtta">#REF!</definedName>
    <definedName name="qttrav">#REF!</definedName>
    <definedName name="qttt">#REF!</definedName>
    <definedName name="QTY_CONV1">[24]Completa!$BH$141</definedName>
    <definedName name="QTY_CONV2">[24]Completa!$BH$142</definedName>
    <definedName name="QTY_CONV3">[24]Completa!$BH$143</definedName>
    <definedName name="QTY_CONV4">[24]Completa!$BH$144</definedName>
    <definedName name="QTY_CONV5">[24]Completa!$BH$145</definedName>
    <definedName name="QTY_CONV6">[24]Completa!$BH$146</definedName>
    <definedName name="QTY_CONV7">[24]Completa!$BH$147</definedName>
    <definedName name="QTY_CONV8">[24]Completa!$BH$148</definedName>
    <definedName name="QTY_CONV9">[24]Completa!$BH$149</definedName>
    <definedName name="QUADRO_DE_PREÇOS">[112]ORÇAMENTO!$A$9:$F$100</definedName>
    <definedName name="QUANTI">[113]Geral!#REF!</definedName>
    <definedName name="QUANTI_HORAS_ORIUNDAS_1">'[114]VERIF. HORAS'!#REF!</definedName>
    <definedName name="QUANTI_HORAS_ORIUNDAS_3">'[114]VERIF. HORAS'!#REF!</definedName>
    <definedName name="QUANTI_HORAS_ORIUNDAS_4">'[114]VERIF. HORAS'!#REF!</definedName>
    <definedName name="QUANTI_HORAS_ORIUNDAS_5">'[114]VERIF. HORAS'!#REF!</definedName>
    <definedName name="QUANTI_HORAS_ORIUNDAS_6">'[114]VERIF. HORAS'!#REF!</definedName>
    <definedName name="QUANTI_HORAS_ORIUNDAS_7">'[114]VERIF. HORAS'!#REF!</definedName>
    <definedName name="QUANTITATIVO">#REF!</definedName>
    <definedName name="RangeChange" hidden="1">#N/A</definedName>
    <definedName name="Rating">#REF!</definedName>
    <definedName name="rec_">#REF!</definedName>
    <definedName name="Recup_option">[76]Global!$D$12</definedName>
    <definedName name="RECYC1A">[1]samarco!$E$14:$P$14</definedName>
    <definedName name="RECYC1B">[1]samarco!$E$13:$P$13</definedName>
    <definedName name="RECYC2A">[1]samarco!$E$24</definedName>
    <definedName name="RECYC3A">[1]samarco!$E$34:$P$34</definedName>
    <definedName name="RECYC4A">[1]samarco!#REF!</definedName>
    <definedName name="recyc5a">[1]samarco!#REF!</definedName>
    <definedName name="rede_multipl">#REF!</definedName>
    <definedName name="rede_nua">#REF!</definedName>
    <definedName name="REFERENCIAS2">[115]PREÇOS!$G$2:$R$2</definedName>
    <definedName name="reg_">'[7]Banco Preços'!$F$10:$H$293</definedName>
    <definedName name="reg1_">[7]Resumo!$C$10:$H$98</definedName>
    <definedName name="regano_">#REF!</definedName>
    <definedName name="regpre_">'[7]Banco Preços'!$D$7:$H$294</definedName>
    <definedName name="regreg_">#REF!</definedName>
    <definedName name="reinv">#REF!</definedName>
    <definedName name="reisco_">[7]Variáveis!$F$70</definedName>
    <definedName name="RELÉ_DE_SOBRECORRENTE__TRIFÁSICO">#REF!</definedName>
    <definedName name="RELOBRAS">#REF!</definedName>
    <definedName name="Rémun.gpEDF_pxcour">'[35]PLAN D''AFFAIRES'!$A$234:$P$268</definedName>
    <definedName name="Rémun.gpEDF_pxcst">'[35]PLAN D''AFFAIRES'!$A$124:$P$189</definedName>
    <definedName name="Rémun.parten.pxcour">'[35]PLAN D''AFFAIRES'!$A$339:$P$368</definedName>
    <definedName name="Rémun.parten.pxcst">'[35]PLAN D''AFFAIRES'!$A$269:$P$338</definedName>
    <definedName name="renat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endimento">#REF!</definedName>
    <definedName name="ReportNo">#REF!</definedName>
    <definedName name="rer" hidden="1">{#N/A,#N/A,FALSE,"ET-CAPA";#N/A,#N/A,FALSE,"ET-PAG1";#N/A,#N/A,FALSE,"ET-PAG2";#N/A,#N/A,FALSE,"ET-PAG3";#N/A,#N/A,FALSE,"ET-PAG4";#N/A,#N/A,FALSE,"ET-PAG5"}</definedName>
    <definedName name="Res_Equipamentos">#REF!</definedName>
    <definedName name="Résult_exploit_sté">'[35]PLAN D''AFFAIRES'!$B$418:$P$418</definedName>
    <definedName name="Résult_nets_sté">'[35]PLAN D''AFFAIRES'!$B$429:$P$429</definedName>
    <definedName name="Résult_pxcour_CITELUM">'[35]PLAN D''AFFAIRES'!$A$481:$P$518</definedName>
    <definedName name="Résult_pxcour_sté">'[35]PLAN D''AFFAIRES'!$A$396:$P$434</definedName>
    <definedName name="resultadorendimento">#REF!</definedName>
    <definedName name="Résultats_exploitation">'[35]PLAN D''AFFAIRES'!$B$502:$P$502</definedName>
    <definedName name="Résultats_nets">'[35]PLAN D''AFFAIRES'!$B$513:$P$513</definedName>
    <definedName name="RESUMO">#N/A</definedName>
    <definedName name="resumo2">'[65]ENERGÉTICO 2 máq'!$B$15:$F$29</definedName>
    <definedName name="resumo3">'[65]ENERGÉTICO 3 máq'!$B$15:$F$29</definedName>
    <definedName name="RESUMOBOR">#REF!</definedName>
    <definedName name="RESUMOCV">#REF!</definedName>
    <definedName name="ret_">#REF!</definedName>
    <definedName name="Retenção">[75]Prem!#REF!</definedName>
    <definedName name="Retenção_MACRO">[75]Prem!#REF!</definedName>
    <definedName name="rev">#REF!</definedName>
    <definedName name="REV.">#REF!</definedName>
    <definedName name="REV_CODE">#REF!</definedName>
    <definedName name="RevBalSheet" hidden="1">#REF!</definedName>
    <definedName name="Revisão_data">[15]Plan.Recursos!$AN$15</definedName>
    <definedName name="Risco">'[29]TAXA DE BDI'!$E$23</definedName>
    <definedName name="riskATSTbaselineRequested">TRUE</definedName>
    <definedName name="riskATSTboxGraph">TRUE</definedName>
    <definedName name="riskATSTcomparisonGraph">TRUE</definedName>
    <definedName name="riskATSThistogramGraph">FALSE</definedName>
    <definedName name="riskATSToutputStatistic">4</definedName>
    <definedName name="riskATSTprintReport">FALSE</definedName>
    <definedName name="riskATSTreportsInActiveBook">FALSE</definedName>
    <definedName name="riskATSTreportsSelected">TRUE</definedName>
    <definedName name="riskATSTsequentialStress">TRUE</definedName>
    <definedName name="riskATSTsummaryReport">TRUE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Group">#REF!</definedName>
    <definedName name="RiskHasSettings">TRUE</definedName>
    <definedName name="RiskMinimizeOnStart">FALSE</definedName>
    <definedName name="RiskMonitorConvergence">FALSE</definedName>
    <definedName name="RiskNumIterations">5000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nRisiko">#REF!</definedName>
    <definedName name="rnSonstLeistung">#REF!</definedName>
    <definedName name="RODAPE">'[116]planilha de preços'!#REF!</definedName>
    <definedName name="roerio5">#REF!</definedName>
    <definedName name="roerio7">#REF!</definedName>
    <definedName name="rogerio">#REF!</definedName>
    <definedName name="rogerio1">#REF!</definedName>
    <definedName name="rogerio10" hidden="1">{#N/A,#N/A,FALSE,"ET-CAPA";#N/A,#N/A,FALSE,"ET-PAG1";#N/A,#N/A,FALSE,"ET-PAG2";#N/A,#N/A,FALSE,"ET-PAG3";#N/A,#N/A,FALSE,"ET-PAG4";#N/A,#N/A,FALSE,"ET-PAG5"}</definedName>
    <definedName name="rogerio11">#REF!</definedName>
    <definedName name="rogerio12">#REF!</definedName>
    <definedName name="rogerio13">[117]Completo!#REF!</definedName>
    <definedName name="rogerio14">[118]!total_cron</definedName>
    <definedName name="rogerio15" hidden="1">{#N/A,#N/A,FALSE,"ET-CAPA";#N/A,#N/A,FALSE,"ET-PAG1";#N/A,#N/A,FALSE,"ET-PAG2";#N/A,#N/A,FALSE,"ET-PAG3";#N/A,#N/A,FALSE,"ET-PAG4";#N/A,#N/A,FALSE,"ET-PAG5"}</definedName>
    <definedName name="rogerio3">#REF!</definedName>
    <definedName name="rogerio4">[117]Completo!#REF!</definedName>
    <definedName name="rogerio6">#REF!</definedName>
    <definedName name="rogerio8">#REF!</definedName>
    <definedName name="rogerio9" hidden="1">{#N/A,#N/A,FALSE,"ET-CAPA";#N/A,#N/A,FALSE,"ET-PAG1";#N/A,#N/A,FALSE,"ET-PAG2";#N/A,#N/A,FALSE,"ET-PAG3";#N/A,#N/A,FALSE,"ET-PAG4";#N/A,#N/A,FALSE,"ET-PAG5"}</definedName>
    <definedName name="Rosto">#REF!</definedName>
    <definedName name="ROTAT">[7]Rotatividade!$A$29:$N$56</definedName>
    <definedName name="RRPRECIP">#REF!</definedName>
    <definedName name="rrprecip_">[7]pluvio!$D$133:$R$133</definedName>
    <definedName name="RRPRECIP1">[74]Variáveis!$N$98</definedName>
    <definedName name="rrprecip1_">#REF!</definedName>
    <definedName name="RRPRECIP5">#REF!</definedName>
    <definedName name="RRPRECIP6">[7]Variáveis!$N$111</definedName>
    <definedName name="RRR">#REF!</definedName>
    <definedName name="rrrr">#REF!</definedName>
    <definedName name="RUG">[54]SDR!#REF!</definedName>
    <definedName name="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a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ab">[119]MCBR!#REF!</definedName>
    <definedName name="SACRETudo">#REF!</definedName>
    <definedName name="SACTudo">#REF!</definedName>
    <definedName name="sad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alário_Proposto">#REF!</definedName>
    <definedName name="Salários">#REF!</definedName>
    <definedName name="SAMTudo">#REF!</definedName>
    <definedName name="Sch">#REF!</definedName>
    <definedName name="SCJ">[3]Memória!#REF!</definedName>
    <definedName name="SCM">#REF!</definedName>
    <definedName name="SCMA">[3]Memória!#REF!</definedName>
    <definedName name="SCP">#REF!</definedName>
    <definedName name="SCPA">[3]Memória!#REF!</definedName>
    <definedName name="sdfsdfsd">#REF!</definedName>
    <definedName name="sd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ds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cc_69_Met">#REF!</definedName>
    <definedName name="sencount" hidden="1">1</definedName>
    <definedName name="SERVIÇOS">[120]tabela_custos!$C$2:$C$903</definedName>
    <definedName name="Servicos_eventuais">#REF!</definedName>
    <definedName name="SET">#REF!</definedName>
    <definedName name="s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FF">#REF!</definedName>
    <definedName name="SH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HEET">#REF!</definedName>
    <definedName name="Show.Acct.Update.Warning" hidden="1">#REF!</definedName>
    <definedName name="Show.MDB.Update.Warning" hidden="1">#REF!</definedName>
    <definedName name="Si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IM">#REF!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olver_adj" hidden="1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rel1" hidden="1">2</definedName>
    <definedName name="solver_rel2" hidden="1">3</definedName>
    <definedName name="solver_rhs2" hidden="1">0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1863661</definedName>
    <definedName name="soma">#REF!</definedName>
    <definedName name="source4">[121]Auswahl_Bandantriebe!#REF!</definedName>
    <definedName name="source5">[121]Auswahl_Bandantriebe!#REF!</definedName>
    <definedName name="source6">[121]Auswahl_Bandantriebe!#REF!</definedName>
    <definedName name="SPC">#REF!</definedName>
    <definedName name="splitmut">#REF!</definedName>
    <definedName name="SPLITS">#REF!</definedName>
    <definedName name="srgsdf">#REF!</definedName>
    <definedName name="SRH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RT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T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S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ss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ssss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sssssss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ssssssss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sssssssssss">#REF!</definedName>
    <definedName name="Staking_Table">#REF!</definedName>
    <definedName name="Standard_Contingency">0.1</definedName>
    <definedName name="Standard_Procurement_Contingency">0.03</definedName>
    <definedName name="stresse">[60]References!$C$35:$S$46</definedName>
    <definedName name="stresses">[60]References!$C$53:$S$64</definedName>
    <definedName name="Sub_titulo">'[122]Informações genéricas'!$B$3</definedName>
    <definedName name="Subestação">#REF!</definedName>
    <definedName name="subst_braç">#REF!</definedName>
    <definedName name="subst_lum">#REF!</definedName>
    <definedName name="SUCCAO">#REF!</definedName>
    <definedName name="suchFkt">[24]Completa!$AQ$14</definedName>
    <definedName name="SUMA">#REF!</definedName>
    <definedName name="SUMINISTRO">#REF!</definedName>
    <definedName name="Suporte">[48]Inicial!$V$3:$V$4</definedName>
    <definedName name="System">#REF!</definedName>
    <definedName name="t">#REF!</definedName>
    <definedName name="T_FOB1">#REF!</definedName>
    <definedName name="T_FOB2">#REF!</definedName>
    <definedName name="T_FOB3">#REF!</definedName>
    <definedName name="T_FOB4">#REF!</definedName>
    <definedName name="tab">#REF!</definedName>
    <definedName name="tab.1_var.nb.lampes">'[35]VALORISATION DES PRESTATIONS'!$A$1:$R$59</definedName>
    <definedName name="tab.10_coûts\rémunér.fonctionnt">'[35]VALORISATION DES PRESTATIONS'!$A$505:$Q$563</definedName>
    <definedName name="tab.11_coûts\rémunér.invest.">'[35]VALORISATION DES PRESTATIONS'!$A$564:$Q$618</definedName>
    <definedName name="tab.12_ajust.financt">'[35]VALORISATION DES PRESTATIONS'!$A$619:$Q$659</definedName>
    <definedName name="tab.13_échéanc.annuel">'[35]VALORISATION DES PRESTATIONS'!$A$660:$H$685</definedName>
    <definedName name="tab.14_échéanc.semestr.">'[35]VALORISATION DES PRESTATIONS'!$A$686:$H$740</definedName>
    <definedName name="tab.2_var.parc">'[35]VALORISATION DES PRESTATIONS'!$A$60:$R$96</definedName>
    <definedName name="tab.3_élém.valor.prest.">'[35]VALORISATION DES PRESTATIONS'!$A$97:$T$152</definedName>
    <definedName name="tab_PMF">"$#REF!.$A$4:$G$781"</definedName>
    <definedName name="tab092003_1">0</definedName>
    <definedName name="tab092003_10">0</definedName>
    <definedName name="tab092003_11">0</definedName>
    <definedName name="tab092003_12">0</definedName>
    <definedName name="tab092003_13">0</definedName>
    <definedName name="tab092003_14">0</definedName>
    <definedName name="tab092003_15">0</definedName>
    <definedName name="tab092003_16">0</definedName>
    <definedName name="tab092003_17">0</definedName>
    <definedName name="tab092003_18">0</definedName>
    <definedName name="tab092003_19">0</definedName>
    <definedName name="tab092003_2">0</definedName>
    <definedName name="tab092003_20">0</definedName>
    <definedName name="tab092003_21">0</definedName>
    <definedName name="tab092003_22">0</definedName>
    <definedName name="tab092003_23">0</definedName>
    <definedName name="tab092003_24">0</definedName>
    <definedName name="tab092003_25">0</definedName>
    <definedName name="tab092003_26">0</definedName>
    <definedName name="tab092003_27">0</definedName>
    <definedName name="tab092003_28">0</definedName>
    <definedName name="tab092003_29">0</definedName>
    <definedName name="tab092003_3">0</definedName>
    <definedName name="tab092003_4">0</definedName>
    <definedName name="tab092003_5">0</definedName>
    <definedName name="tab092003_6">0</definedName>
    <definedName name="tab092003_7">0</definedName>
    <definedName name="tab092003_8">0</definedName>
    <definedName name="tab092003_9">0</definedName>
    <definedName name="TabCodigos">#REF!</definedName>
    <definedName name="tabela">"$#REF!.$B$11:$G$1146"</definedName>
    <definedName name="tabela_1">0</definedName>
    <definedName name="tabela_10">0</definedName>
    <definedName name="tabela_11">0</definedName>
    <definedName name="tabela_12">0</definedName>
    <definedName name="tabela_13">0</definedName>
    <definedName name="tabela_14">0</definedName>
    <definedName name="tabela_15">0</definedName>
    <definedName name="tabela_16">0</definedName>
    <definedName name="tabela_17">0</definedName>
    <definedName name="tabela_18">0</definedName>
    <definedName name="tabela_19">0</definedName>
    <definedName name="tabela_2">0</definedName>
    <definedName name="tabela_20">0</definedName>
    <definedName name="tabela_21">0</definedName>
    <definedName name="tabela_22">0</definedName>
    <definedName name="tabela_23">0</definedName>
    <definedName name="tabela_24">0</definedName>
    <definedName name="tabela_25">0</definedName>
    <definedName name="tabela_26">0</definedName>
    <definedName name="tabela_27">0</definedName>
    <definedName name="tabela_28">0</definedName>
    <definedName name="tabela_29">0</definedName>
    <definedName name="tabela_3">0</definedName>
    <definedName name="tabela_30">0</definedName>
    <definedName name="tabela_31">0</definedName>
    <definedName name="tabela_32">0</definedName>
    <definedName name="tabela_33">0</definedName>
    <definedName name="tabela_34">0</definedName>
    <definedName name="tabela_35">0</definedName>
    <definedName name="tabela_36">0</definedName>
    <definedName name="tabela_37">0</definedName>
    <definedName name="tabela_38">0</definedName>
    <definedName name="tabela_39">0</definedName>
    <definedName name="tabela_4">0</definedName>
    <definedName name="tabela_40">0</definedName>
    <definedName name="tabela_41">0</definedName>
    <definedName name="tabela_42">0</definedName>
    <definedName name="tabela_43">0</definedName>
    <definedName name="tabela_44">0</definedName>
    <definedName name="tabela_45">0</definedName>
    <definedName name="tabela_46">0</definedName>
    <definedName name="tabela_47">0</definedName>
    <definedName name="tabela_48">0</definedName>
    <definedName name="tabela_49">0</definedName>
    <definedName name="tabela_5">0</definedName>
    <definedName name="tabela_50">0</definedName>
    <definedName name="tabela_51">0</definedName>
    <definedName name="tabela_52">0</definedName>
    <definedName name="tabela_53">0</definedName>
    <definedName name="tabela_54">0</definedName>
    <definedName name="tabela_55">0</definedName>
    <definedName name="tabela_56">0</definedName>
    <definedName name="tabela_57">0</definedName>
    <definedName name="tabela_58">0</definedName>
    <definedName name="tabela_59">0</definedName>
    <definedName name="tabela_6">0</definedName>
    <definedName name="tabela_60">0</definedName>
    <definedName name="tabela_61">0</definedName>
    <definedName name="tabela_62">0</definedName>
    <definedName name="tabela_63">0</definedName>
    <definedName name="tabela_64">0</definedName>
    <definedName name="tabela_65">0</definedName>
    <definedName name="tabela_66">0</definedName>
    <definedName name="tabela_67">0</definedName>
    <definedName name="tabela_68">0</definedName>
    <definedName name="tabela_69">0</definedName>
    <definedName name="tabela_7">0</definedName>
    <definedName name="tabela_8">0</definedName>
    <definedName name="tabela_9">0</definedName>
    <definedName name="TABELAA">#REF!</definedName>
    <definedName name="tabelaa0">#REF!</definedName>
    <definedName name="Tabelaa1">[123]Tabela!$F$5:$G$83</definedName>
    <definedName name="Tabelaa2">[123]Tabela!$B$5:$C$83</definedName>
    <definedName name="TABELAAA">[124]Tabela!$F$5:$G$83</definedName>
    <definedName name="TABELAAB">[124]Tabela!$B$5:$C$83</definedName>
    <definedName name="tabelab">#REF!</definedName>
    <definedName name="tabelab0">#REF!</definedName>
    <definedName name="TABELAD1">#REF!</definedName>
    <definedName name="TABELAD2">#REF!</definedName>
    <definedName name="TABELAD3">#REF!</definedName>
    <definedName name="TABELAD4">#REF!</definedName>
    <definedName name="tabelaDenominação">#REF!</definedName>
    <definedName name="TabelaHorasA">#REF!</definedName>
    <definedName name="TabelaHorasB">#REF!</definedName>
    <definedName name="TABMES">'[40]Adm.Local - OBSOLETO'!$AQ$1:$AR$14</definedName>
    <definedName name="tabPMF">"$#REF!.$A$4:$G$781"</definedName>
    <definedName name="tabtemp">[60]References!$D$70:$S$71</definedName>
    <definedName name="tabtemp_c">[60]References!$C$129:$Q$130</definedName>
    <definedName name="tabtemp_h">[60]References!$C$77:$Q$78</definedName>
    <definedName name="tabtemp_p">[60]References!$C$103:$N$104</definedName>
    <definedName name="TABTUBOMM">#REF!</definedName>
    <definedName name="TAG">#REF!</definedName>
    <definedName name="Tag_Carga">#REF!</definedName>
    <definedName name="Tag_CCM">#REF!</definedName>
    <definedName name="TAIL1">[1]samarco!$E$20:$P$20</definedName>
    <definedName name="TAIL2">[1]samarco!$E$29:$P$29</definedName>
    <definedName name="TAIL3">[1]samarco!$E$39:$P$39</definedName>
    <definedName name="TAIL4">[1]samarco!#REF!</definedName>
    <definedName name="TAIL5">[1]samarco!#REF!</definedName>
    <definedName name="TAMBOR">#REF!</definedName>
    <definedName name="TAMBOR_DADOS">#REF!</definedName>
    <definedName name="TARGET">[125]PSPOS!$A$2</definedName>
    <definedName name="taux_pér_client">'[35]PLAN D''AFFAIRES'!$P$560</definedName>
    <definedName name="tax_">#REF!</definedName>
    <definedName name="Taxa_Transporte">#REF!</definedName>
    <definedName name="Taxa_Transporte1">#REF!</definedName>
    <definedName name="TAXA1">#REF!</definedName>
    <definedName name="TAXA2">#REF!</definedName>
    <definedName name="TAXAS">#REF!</definedName>
    <definedName name="tb_Tab4">#REF!</definedName>
    <definedName name="TBLOCK">#REF!</definedName>
    <definedName name="TC_230_Met">#REF!</definedName>
    <definedName name="TC_69_Met">#REF!</definedName>
    <definedName name="TE">#REF!</definedName>
    <definedName name="Tech100">[24]Completa!#REF!</definedName>
    <definedName name="Tech300">[24]Completa!#REF!</definedName>
    <definedName name="teeeeeeee">#REF!</definedName>
    <definedName name="temp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TEMPO">#REF!</definedName>
    <definedName name="Tempo_Execução_Obra__h">#REF!</definedName>
    <definedName name="Tensão">[105]Calcular!#REF!</definedName>
    <definedName name="test">#REF!</definedName>
    <definedName name="teste">#REF!</definedName>
    <definedName name="teste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eteetete">#REF!</definedName>
    <definedName name="TextRefCopyRangeCount" hidden="1">15</definedName>
    <definedName name="tim__">[7]Variáveis!$J$64</definedName>
    <definedName name="TIMP">#REF!</definedName>
    <definedName name="Tipo">#REF!</definedName>
    <definedName name="Tipo_Aislamiento">#REF!</definedName>
    <definedName name="Tipo_para_recuento">#REF!</definedName>
    <definedName name="TIPO_SAL_I">'[67]TAB SALARIO'!$O$12:$P$13</definedName>
    <definedName name="TIPO_SAL_II">'[67]TAB SALARIO'!$O$14:$P$19</definedName>
    <definedName name="TIPO_SAL_III">'[67]TAB SALARIO'!$O$20:$P$30</definedName>
    <definedName name="TIPO_SAL_IV">'[67]TAB SALARIO'!$O$31:$P$41</definedName>
    <definedName name="TIPO_SAL_IX">'[67]TAB SALARIO'!$O$115:$P$141</definedName>
    <definedName name="TIPO_SAL_V">'[67]TAB SALARIO'!$O$42:$P$52</definedName>
    <definedName name="TIPO_SAL_VI">'[67]TAB SALARIO'!$O$53:$P$66</definedName>
    <definedName name="TIPO_SAL_VII">'[67]TAB SALARIO'!$O$67:$P$90</definedName>
    <definedName name="TIPO_SAL_VIII">'[67]TAB SALARIO'!$O$91:$P$114</definedName>
    <definedName name="TIPO_SAL_X">'[67]TAB SALARIO'!$O$142:$P$170</definedName>
    <definedName name="tiracionista">'[72]Painel de Controle'!$J$8</definedName>
    <definedName name="tirprojeto">'[72]Painel de Controle'!$I$8</definedName>
    <definedName name="TIT_FIS">#REF!</definedName>
    <definedName name="titu">[126]FAPMUT!#REF!</definedName>
    <definedName name="TITULO">#REF!</definedName>
    <definedName name="Título">#REF!</definedName>
    <definedName name="Título_impressão">#REF!</definedName>
    <definedName name="_xlnm.Print_Titles">#N/A</definedName>
    <definedName name="Títulos_impressão_IM">[127]MCBR!#REF!</definedName>
    <definedName name="Títulos_impressão_IM___0">#REF!</definedName>
    <definedName name="TJ">#REF!</definedName>
    <definedName name="TJA">[3]Memória!#REF!</definedName>
    <definedName name="tja__">[7]Variáveis!$F$64</definedName>
    <definedName name="TM">#REF!</definedName>
    <definedName name="TMA">[3]Memória!#REF!</definedName>
    <definedName name="TMC1_C1">#REF!</definedName>
    <definedName name="TMC1_C2">#REF!</definedName>
    <definedName name="TMC1_C3">#REF!</definedName>
    <definedName name="TMC2_C1">#REF!</definedName>
    <definedName name="TMC2_C2">#REF!</definedName>
    <definedName name="TMC2_C3">#REF!</definedName>
    <definedName name="Totais_Materiais">'[128]Materiais PO'!$G$45</definedName>
    <definedName name="total">#REF!</definedName>
    <definedName name="Total_Administração">'[129]LP8- Canteiro Obras-Administra'!$G$17</definedName>
    <definedName name="Total_Civis">'[129]LP6- Serviços de Obras Civis'!$G$69</definedName>
    <definedName name="total_cron">[130]!total_cron</definedName>
    <definedName name="Total_do_BDI">#REF!</definedName>
    <definedName name="Total_Equipamentos">'[129]LP3- Equipamentos'!$I$34</definedName>
    <definedName name="Total_Eventuais">'[129]LP10- Serviços Eventuais'!$F$16</definedName>
    <definedName name="Total_Materiais">'[129]LP4- Materiais'!$G$32</definedName>
    <definedName name="Total_Montagem">'[129]LP5- Montagem Eletromecânica'!$G$55</definedName>
    <definedName name="Total_Projeto">'[129]LP2- Projeto Executivo'!$F$9</definedName>
    <definedName name="Total_Sobressalentes">'[129]LP9- Sobressalentes'!$H$77</definedName>
    <definedName name="Total_Treinamento">'[129]LP7- Treinamento'!$G$13</definedName>
    <definedName name="TOTALHORAS">#REF!</definedName>
    <definedName name="TOTFORN">#REF!</definedName>
    <definedName name="TP">#REF!</definedName>
    <definedName name="TPA">[3]Memória!#REF!</definedName>
    <definedName name="TrafoFkt">[24]Completa!#REF!</definedName>
    <definedName name="Training_Admn_ratio">0.5</definedName>
    <definedName name="Tramo_médio">#REF!</definedName>
    <definedName name="Travessias_previstas__Empolcaduras">#REF!</definedName>
    <definedName name="Tréso_sté">'[35]PLAN D''AFFAIRES'!$B$453:$P$453</definedName>
    <definedName name="Trésorerie">'[35]PLAN D''AFFAIRES'!$B$539:$P$539</definedName>
    <definedName name="Tributos">'[29]TAXA DE BDI'!$E$20</definedName>
    <definedName name="tt" hidden="1">'[131]Memorial Cálc.'!#REF!</definedName>
    <definedName name="ttttt">#REF!</definedName>
    <definedName name="tttttt">#REF!</definedName>
    <definedName name="tttttttt">#REF!</definedName>
    <definedName name="Tubos_PRFV">#REF!</definedName>
    <definedName name="Tubulacao">#REF!</definedName>
    <definedName name="turmas_veiculos">#REF!</definedName>
    <definedName name="tx_client">'[35]PLAN D''AFFAIRES'!$L$66</definedName>
    <definedName name="tx_inflation">'[35]VALORISATION DES PRESTATIONS'!$N$102</definedName>
    <definedName name="TX_MEN">[108]CENÁRIOS!#REF!</definedName>
    <definedName name="TX_MEN1">[108]CENÁRIOS!#REF!</definedName>
    <definedName name="TX_MEN2">[108]CENÁRIOS!#REF!</definedName>
    <definedName name="tx_par_période">'[35]PLAN D''AFFAIRES'!$I$560</definedName>
    <definedName name="tx_prêt">'[35]PLAN D''AFFAIRES'!$L$67</definedName>
    <definedName name="tx_prog_rembt">'[35]VALORISATION DES PRESTATIONS'!$C$638</definedName>
    <definedName name="tx_progr.rembt">'[35]PLAN D''AFFAIRES'!$L$70</definedName>
    <definedName name="Tyler_Mesh">#REF!</definedName>
    <definedName name="typecable">[58]Outils!$B$1:$B$203</definedName>
    <definedName name="Tyvalve">#REF!</definedName>
    <definedName name="U">#N/A</definedName>
    <definedName name="UA">[3]Memória!#REF!</definedName>
    <definedName name="uai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UDS">#REF!</definedName>
    <definedName name="Uein">#REF!</definedName>
    <definedName name="UF">[132]CALC1!$E$2</definedName>
    <definedName name="uff">#REF!</definedName>
    <definedName name="UI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UN">#REF!</definedName>
    <definedName name="unitario">'[80]OT 70346 Costo tarjetas '!$F$38</definedName>
    <definedName name="USA">[17]Feriados!$B$28:$B$35</definedName>
    <definedName name="USD">[133]Transformer!$B$4</definedName>
    <definedName name="USMTeste2" hidden="1">{"'RATEIO RECEITA BRUTA'!$B$77:$C$106"}</definedName>
    <definedName name="USMTeste3" hidden="1">{"'RATEIO RECEITA BRUTA'!$B$77:$C$106"}</definedName>
    <definedName name="uss">#REF!</definedName>
    <definedName name="utm">#REF!</definedName>
    <definedName name="uttm">#REF!</definedName>
    <definedName name="uu" hidden="1">'[55]Memorial Cálc.'!$M$29</definedName>
    <definedName name="uuut">#REF!</definedName>
    <definedName name="uyuye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">[54]SDR!#REF!</definedName>
    <definedName name="V_CONV1">[24]Completa!$BK$141</definedName>
    <definedName name="V_CONV2">[24]Completa!$BK$142</definedName>
    <definedName name="V_CONV3">[24]Completa!$BK$143</definedName>
    <definedName name="V_CONV4">[24]Completa!$BK$144</definedName>
    <definedName name="V_CONV5">[24]Completa!$BK$145</definedName>
    <definedName name="V_CONV6">[24]Completa!$BK$146</definedName>
    <definedName name="V_CONV7">[24]Completa!$BK$147</definedName>
    <definedName name="V_CONV8">[24]Completa!$BK$148</definedName>
    <definedName name="V_CONV9">[24]Completa!$BK$149</definedName>
    <definedName name="VAGAS">[33]RESUMO!$E$64</definedName>
    <definedName name="val.act.emprunt">'[35]PLAN D''AFFAIRES'!$G$559</definedName>
    <definedName name="val.act.invts_à_fin.">'[35]PLAN D''AFFAIRES'!$O$559</definedName>
    <definedName name="VAL_NETO">#REF!</definedName>
    <definedName name="VAL_TOTAL">#REF!</definedName>
    <definedName name="VAL_UNIT">#REF!</definedName>
    <definedName name="VALOR_UF">'[134]$total'!$I$1</definedName>
    <definedName name="VALOR_UNIT">#REF!</definedName>
    <definedName name="VALORES">#REF!</definedName>
    <definedName name="ValoresFund">[86]MemoFund!$B$5:$AB$104</definedName>
    <definedName name="valoresinsumos">[92]InsSubs!$B$6:$E$148</definedName>
    <definedName name="VAO">[7]Variáveis!$F$53</definedName>
    <definedName name="Vão_Medio">#REF!</definedName>
    <definedName name="varor_">[7]Variáveis!$B$1:$L$116</definedName>
    <definedName name="VAZAO">#REF!</definedName>
    <definedName name="vb">#REF!</definedName>
    <definedName name="VC">#REF!</definedName>
    <definedName name="vehic">#REF!</definedName>
    <definedName name="vei">[135]G1!$B$2</definedName>
    <definedName name="veic">[135]G1!$E$44</definedName>
    <definedName name="VEÍCULOS">#REF!</definedName>
    <definedName name="Vendedores">OFFSET('[57]5.1'!$G$3,0,0,COUNTA([57]!Vendedor[Setores]),1)</definedName>
    <definedName name="VentosSul">#REF!</definedName>
    <definedName name="VEQUIP">#REF!</definedName>
    <definedName name="VERSION_COURANTE">#REF!</definedName>
    <definedName name="VIAGEM">#REF!</definedName>
    <definedName name="vmateriais">[86]Materiais!$B$6:$F$281</definedName>
    <definedName name="vmed">#REF!</definedName>
    <definedName name="vprojeto">#REF!</definedName>
    <definedName name="vprojetos">[86]HProj!$B$6:$F$44</definedName>
    <definedName name="VR">[136]RESUMO!$J$10</definedName>
    <definedName name="vrse">#REF!</definedName>
    <definedName name="vrsl">#REF!</definedName>
    <definedName name="Vsul">#REF!</definedName>
    <definedName name="VT">[33]INSUMOS!$U$18</definedName>
    <definedName name="vtc">#REF!</definedName>
    <definedName name="VV">#REF!</definedName>
    <definedName name="VVCPS">#REF!</definedName>
    <definedName name="VVME">#REF!</definedName>
    <definedName name="VVOC">#REF!</definedName>
    <definedName name="w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1_">#REF!</definedName>
    <definedName name="wacc">#REF!</definedName>
    <definedName name="we" hidden="1">'[131]Memorial Cálc.'!#REF!</definedName>
    <definedName name="wersdfsdscs">#REF!</definedName>
    <definedName name="werwe">#REF!</definedName>
    <definedName name="werwerwerew">#REF!</definedName>
    <definedName name="werwerwerwe">#REF!</definedName>
    <definedName name="werwrwerwerwe">#REF!</definedName>
    <definedName name="wrn.Acquisition_matrix." hidden="1">{"Acq_matrix",#N/A,FALSE,"Acquisition Matrix"}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{#N/A,#N/A,FALSE,"cpt"}</definedName>
    <definedName name="wrn.AQUIROR._.DCF." hidden="1">{"AQUIRORDCF",#N/A,FALSE,"Merger consequences";"Acquirorassns",#N/A,FALSE,"Merger consequences"}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OMPCO." hidden="1">{"Page1",#N/A,FALSE,"CompCo";"Page2",#N/A,FALSE,"CompCo"}</definedName>
    <definedName name="wrn.COMPOSIÇÕES._.COM._.DJ." hidden="1">{#N/A,#N/A,FALSE,"INSUMOS";#N/A,#N/A,FALSE,"COMPOSIÇÕES DE TUBO";#N/A,#N/A,FALSE,"COMPOSIÇÃO DE EQUIPAMENTOS";#N/A,#N/A,FALSE,"COMPOSIÇÕES"}</definedName>
    <definedName name="wrn.COMPOSIÇÕES._.SEM._.DJ." hidden="1">{#N/A,#N/A,FALSE,"COMPOSIÇÃO DE EQUIPAMENTOS";#N/A,#N/A,FALSE,"INSUMOS";#N/A,#N/A,FALSE,"COMPOSIÇÕES DE TUBO";#N/A,#N/A,FALSE,"COMPOSIÇÕES"}</definedName>
    <definedName name="wrn.DCF_Terminal_Value_qchm." hidden="1">{"qchm_dcf",#N/A,FALSE,"QCHMDCF2";"qchm_terminal",#N/A,FALSE,"QCHMDCF2"}</definedName>
    <definedName name="wrn.Entire._.Model.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stimation._.TP." hidden="1">{#N/A,#N/A,TRUE,"Recap";#N/A,#N/A,TRUE,"Comp taux";#N/A,#N/A,TRUE,"Deplaf";#N/A,#N/A,TRUE,"Siége";#N/A,#N/A,TRUE,"Saint Ouen";#N/A,#N/A,TRUE,"Ivry";#N/A,#N/A,TRUE,"Issy";#N/A,#N/A,TRUE,"VA"}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GERAL." hidden="1">{#N/A,#N/A,FALSE,"ET-CAPA";#N/A,#N/A,FALSE,"ET-PAG1";#N/A,#N/A,FALSE,"ET-PAG2";#N/A,#N/A,FALSE,"ET-PAG3";#N/A,#N/A,FALSE,"ET-PAG4";#N/A,#N/A,FALSE,"ET-PAG5"}</definedName>
    <definedName name="wrn.impresión.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Model.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rint." hidden="1">{"vi1",#N/A,FALSE,"Financial Statements";"vi2",#N/A,FALSE,"Financial Statements";#N/A,#N/A,FALSE,"DCF"}</definedName>
    <definedName name="wrn.Print._.Report.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All." hidden="1">{"PA1",#N/A,FALSE,"BORDMW";"pa2",#N/A,FALSE,"BORDMW";"PA3",#N/A,FALSE,"BORDMW";"PA4",#N/A,FALSE,"BORDMW"}</definedName>
    <definedName name="wrn.REL1." hidden="1">{"SERVIÇOS1",#N/A,FALSE,"SERVIÇOS"}</definedName>
    <definedName name="wrn.REUACO._.124." hidden="1">{#N/A,#N/A,FALSE,"LEFIS";#N/A,#N/A,FALSE,"QUAEQ";#N/A,#N/A,FALSE,"PRCRE";#N/A,#N/A,FALSE,"QRCOM";#N/A,#N/A,FALSE,"INECO";#N/A,#N/A,FALSE,"INGER"}</definedName>
    <definedName name="wrn.REUNIÃO._.DE._.ACOMPANHAMENTO." hidden="1">{#N/A,#N/A,FALSE,"Levantamento Físico";#N/A,#N/A,FALSE,"Quantidade Equivalente";#N/A,#N/A,FALSE,"Programação de custo e receita";#N/A,#N/A,FALSE,"Resumo";#N/A,#N/A,FALSE,"Índices Econômicos";#N/A,#N/A,FALSE,"Índices globais"}</definedName>
    <definedName name="wrn.sales." hidden="1">{"sales",#N/A,FALSE,"Sales";"sales existing",#N/A,FALSE,"Sales";"sales rd1",#N/A,FALSE,"Sales";"sales rd2",#N/A,FALSE,"Sales"}</definedName>
    <definedName name="wrn.SHORT." hidden="1">{"CREDIT STATISTICS",#N/A,FALSE,"STATS";"CF_AND_IS",#N/A,FALSE,"PLAN";"BALSHEET",#N/A,FALSE,"BALANCE SHEET"}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TARGET._.DCF." hidden="1">{"targetdcf",#N/A,FALSE,"Merger consequences";"TARGETASSU",#N/A,FALSE,"Merger consequences";"TERMINAL VALUE",#N/A,FALSE,"Merger consequences"}</definedName>
    <definedName name="wrn.todo." hidden="1">{"Caja",#N/A,TRUE,"P&amp;G BG";"PyG",#N/A,TRUE,"P&amp;G BG";"Balance",#N/A,TRUE,"P&amp;G BG"}</definedName>
    <definedName name="wrn.VENTAS.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Wacc." hidden="1">{"Area1",#N/A,FALSE,"OREWACC";"Area2",#N/A,FALSE,"OREWACC"}</definedName>
    <definedName name="wvu.Print_Todo.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Socios._.95.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">#REF!</definedName>
    <definedName name="WWW">'[2]Datos Proceso - Válvulas'!#REF!</definedName>
    <definedName name="WWWW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WWWW">#REF!</definedName>
    <definedName name="WWWWWW">#REF!</definedName>
    <definedName name="WWWWWWW">#REF!</definedName>
    <definedName name="WWWWWWWWWWWW">'[2]Datos Proceso - Válvulas'!#REF!</definedName>
    <definedName name="X">#REF!</definedName>
    <definedName name="x_">[7]Precos!$H$9:$I$138</definedName>
    <definedName name="x_cofins">#REF!</definedName>
    <definedName name="x_contribuição_social">#REF!</definedName>
    <definedName name="x_irpj">#REF!</definedName>
    <definedName name="x_iss">#REF!</definedName>
    <definedName name="X_KOPF2">#REF!</definedName>
    <definedName name="x_pis">#REF!</definedName>
    <definedName name="XRefColumnsCount" hidden="1">2</definedName>
    <definedName name="XRefCopyRangeCount" hidden="1">3</definedName>
    <definedName name="XRefPasteRangeCount" hidden="1">7</definedName>
    <definedName name="xx">#REF!</definedName>
    <definedName name="xxx">'[20]Datos Proceso - Válvulas'!#REF!</definedName>
    <definedName name="xxxx">#REF!</definedName>
    <definedName name="xz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YCXGFJDX" hidden="1">[38]April!$D$70:$D$81</definedName>
    <definedName name="yy" hidden="1">[137]Geral!#REF!</definedName>
    <definedName name="Z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Z_237981C0_131D_11D1_9F3C_000021A79766_.wvu.Cols" hidden="1">[138]CAR1!$A$1:$A$65536,[138]CAR1!$O$1:$O$65536</definedName>
    <definedName name="Z_237981C1_131D_11D1_9F3C_000021A79766_.wvu.Cols" hidden="1">[138]CAR1!$A$1:$A$65536,[138]CAR1!$P$1:$Q$65536</definedName>
    <definedName name="Z_C8219207_0A5B_11D1_9F3C_000021A79766_.wvu.Cols" hidden="1">[138]CAR1!$A$1:$A$65536,[138]CAR1!$O$1:$O$65536</definedName>
    <definedName name="Z_C8219208_0A5B_11D1_9F3C_000021A79766_.wvu.Cols" hidden="1">[138]CAR1!$A$1:$A$65536,[138]CAR1!$P$1:$Q$65536</definedName>
    <definedName name="ZERO">[1]samarco!#REF!</definedName>
    <definedName name="Zielmotor">[24]Completa!#REF!</definedName>
    <definedName name="ZVZ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" i="2" l="1"/>
  <c r="J105" i="2"/>
  <c r="K108" i="2"/>
  <c r="K107" i="2"/>
  <c r="K106" i="2"/>
  <c r="K105" i="2"/>
  <c r="K104" i="2"/>
  <c r="K103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2" i="2"/>
  <c r="K21" i="2"/>
  <c r="K20" i="2"/>
  <c r="K19" i="2"/>
  <c r="K17" i="2"/>
  <c r="K16" i="2"/>
  <c r="K15" i="2"/>
  <c r="K14" i="2"/>
  <c r="K12" i="2"/>
  <c r="K11" i="2"/>
  <c r="K10" i="2"/>
  <c r="D27" i="4"/>
  <c r="E27" i="4" s="1"/>
  <c r="F27" i="4" s="1"/>
  <c r="G27" i="4" s="1"/>
  <c r="H27" i="4" s="1"/>
  <c r="I27" i="4" s="1"/>
  <c r="J27" i="4" s="1"/>
  <c r="K109" i="2" l="1"/>
  <c r="J30" i="2" l="1"/>
  <c r="M30" i="2" s="1"/>
  <c r="J83" i="2"/>
  <c r="M83" i="2" s="1"/>
  <c r="J97" i="2"/>
  <c r="M97" i="2" s="1"/>
  <c r="J65" i="2"/>
  <c r="M65" i="2" s="1"/>
  <c r="J66" i="2"/>
  <c r="M66" i="2" s="1"/>
  <c r="J73" i="2"/>
  <c r="M73" i="2" s="1"/>
  <c r="J63" i="2"/>
  <c r="M63" i="2" s="1"/>
  <c r="J51" i="2"/>
  <c r="M51" i="2" s="1"/>
  <c r="J68" i="2"/>
  <c r="M68" i="2" s="1"/>
  <c r="J22" i="2"/>
  <c r="M22" i="2" s="1"/>
  <c r="J19" i="2"/>
  <c r="M19" i="2" s="1"/>
  <c r="J90" i="2"/>
  <c r="M90" i="2" s="1"/>
  <c r="J106" i="2"/>
  <c r="M106" i="2" s="1"/>
  <c r="J57" i="2"/>
  <c r="M57" i="2" s="1"/>
  <c r="J58" i="2"/>
  <c r="M58" i="2" s="1"/>
  <c r="J101" i="2"/>
  <c r="M101" i="2" s="1"/>
  <c r="J25" i="2"/>
  <c r="M25" i="2" s="1"/>
  <c r="J14" i="2"/>
  <c r="M14" i="2" s="1"/>
  <c r="J93" i="2"/>
  <c r="M93" i="2" s="1"/>
  <c r="J104" i="2"/>
  <c r="M104" i="2" s="1"/>
  <c r="J80" i="2"/>
  <c r="M80" i="2" s="1"/>
  <c r="J33" i="2"/>
  <c r="M33" i="2" s="1"/>
  <c r="J49" i="2" l="1"/>
  <c r="M49" i="2" s="1"/>
  <c r="J16" i="2"/>
  <c r="M16" i="2" s="1"/>
  <c r="J94" i="2"/>
  <c r="M94" i="2" s="1"/>
  <c r="J54" i="2"/>
  <c r="M54" i="2" s="1"/>
  <c r="J70" i="2"/>
  <c r="M70" i="2" s="1"/>
  <c r="J39" i="2"/>
  <c r="M39" i="2" s="1"/>
  <c r="J24" i="2"/>
  <c r="M24" i="2" s="1"/>
  <c r="J91" i="2"/>
  <c r="M91" i="2" s="1"/>
  <c r="J10" i="2"/>
  <c r="M10" i="2" s="1"/>
  <c r="J72" i="2"/>
  <c r="M72" i="2" s="1"/>
  <c r="J50" i="2"/>
  <c r="M50" i="2" s="1"/>
  <c r="J31" i="2"/>
  <c r="M31" i="2" s="1"/>
  <c r="J40" i="2"/>
  <c r="M40" i="2" s="1"/>
  <c r="J76" i="2"/>
  <c r="M76" i="2" s="1"/>
  <c r="J12" i="2"/>
  <c r="M12" i="2" s="1"/>
  <c r="J32" i="2"/>
  <c r="M32" i="2" s="1"/>
  <c r="J48" i="2"/>
  <c r="M48" i="2" s="1"/>
  <c r="J17" i="2"/>
  <c r="M17" i="2" s="1"/>
  <c r="J75" i="2"/>
  <c r="M75" i="2" s="1"/>
  <c r="J61" i="2"/>
  <c r="M61" i="2" s="1"/>
  <c r="J79" i="2"/>
  <c r="M79" i="2" s="1"/>
  <c r="J15" i="2"/>
  <c r="M15" i="2" s="1"/>
  <c r="J85" i="2"/>
  <c r="M85" i="2" s="1"/>
  <c r="J26" i="2"/>
  <c r="M26" i="2" s="1"/>
  <c r="J56" i="2"/>
  <c r="M56" i="2" s="1"/>
  <c r="J29" i="2"/>
  <c r="M29" i="2" s="1"/>
  <c r="J103" i="2"/>
  <c r="M103" i="2" s="1"/>
  <c r="J108" i="2"/>
  <c r="M108" i="2" s="1"/>
  <c r="J46" i="2"/>
  <c r="M46" i="2" s="1"/>
  <c r="J47" i="2"/>
  <c r="M47" i="2" s="1"/>
  <c r="J99" i="2"/>
  <c r="M99" i="2" s="1"/>
  <c r="J77" i="2"/>
  <c r="M77" i="2" s="1"/>
  <c r="J21" i="2"/>
  <c r="M21" i="2" s="1"/>
  <c r="J36" i="2"/>
  <c r="M36" i="2" s="1"/>
  <c r="J100" i="2"/>
  <c r="M100" i="2" s="1"/>
  <c r="J98" i="2"/>
  <c r="M98" i="2" s="1"/>
  <c r="J96" i="2"/>
  <c r="M96" i="2" s="1"/>
  <c r="J45" i="2"/>
  <c r="M45" i="2" s="1"/>
  <c r="J42" i="2"/>
  <c r="M42" i="2" s="1"/>
  <c r="J78" i="2"/>
  <c r="M78" i="2" s="1"/>
  <c r="J84" i="2"/>
  <c r="M84" i="2" s="1"/>
  <c r="J43" i="2"/>
  <c r="M43" i="2" s="1"/>
  <c r="J87" i="2"/>
  <c r="M87" i="2" s="1"/>
  <c r="J67" i="2"/>
  <c r="M67" i="2" s="1"/>
  <c r="M105" i="2"/>
  <c r="J38" i="2"/>
  <c r="M38" i="2" s="1"/>
  <c r="J35" i="2"/>
  <c r="M35" i="2" s="1"/>
  <c r="J69" i="2"/>
  <c r="M69" i="2" s="1"/>
  <c r="J59" i="2"/>
  <c r="M59" i="2" s="1"/>
  <c r="J11" i="2"/>
  <c r="M11" i="2" s="1"/>
  <c r="J34" i="2"/>
  <c r="M34" i="2" s="1"/>
  <c r="J81" i="2"/>
  <c r="M81" i="2" s="1"/>
  <c r="J28" i="2"/>
  <c r="M28" i="2" s="1"/>
  <c r="J92" i="2"/>
  <c r="M92" i="2" s="1"/>
  <c r="J55" i="2"/>
  <c r="M55" i="2" s="1"/>
  <c r="J82" i="2"/>
  <c r="M82" i="2" s="1"/>
  <c r="J52" i="2"/>
  <c r="M52" i="2" s="1"/>
  <c r="J89" i="2"/>
  <c r="M89" i="2" s="1"/>
  <c r="J20" i="2"/>
  <c r="M20" i="2" s="1"/>
  <c r="L111" i="2"/>
  <c r="H16" i="3" s="1"/>
  <c r="J95" i="2"/>
  <c r="M95" i="2" s="1"/>
  <c r="J64" i="2"/>
  <c r="M64" i="2" s="1"/>
  <c r="J71" i="2"/>
  <c r="M71" i="2" s="1"/>
  <c r="J41" i="2"/>
  <c r="M41" i="2" s="1"/>
  <c r="J37" i="2"/>
  <c r="M37" i="2" s="1"/>
  <c r="J86" i="2"/>
  <c r="M86" i="2" s="1"/>
  <c r="J107" i="2"/>
  <c r="M107" i="2" s="1"/>
  <c r="J62" i="2"/>
  <c r="M62" i="2" s="1"/>
  <c r="J27" i="2"/>
  <c r="M27" i="2" s="1"/>
  <c r="J53" i="2"/>
  <c r="M53" i="2" s="1"/>
  <c r="M9" i="2" l="1"/>
  <c r="L10" i="2"/>
  <c r="L30" i="2"/>
  <c r="L66" i="2"/>
  <c r="L63" i="2"/>
  <c r="J8" i="2"/>
  <c r="L83" i="2"/>
  <c r="L57" i="2"/>
  <c r="L68" i="2"/>
  <c r="L73" i="2"/>
  <c r="L80" i="2"/>
  <c r="L33" i="2"/>
  <c r="L90" i="2"/>
  <c r="L14" i="2"/>
  <c r="L104" i="2"/>
  <c r="L106" i="2"/>
  <c r="L65" i="2"/>
  <c r="L25" i="2"/>
  <c r="L101" i="2"/>
  <c r="L93" i="2"/>
  <c r="L22" i="2"/>
  <c r="L97" i="2"/>
  <c r="L19" i="2"/>
  <c r="L58" i="2"/>
  <c r="L51" i="2"/>
  <c r="M8" i="2" l="1"/>
  <c r="L8" i="2" s="1"/>
  <c r="M18" i="2"/>
  <c r="I8" i="3" s="1"/>
  <c r="L40" i="2"/>
  <c r="M102" i="2"/>
  <c r="L103" i="2"/>
  <c r="L96" i="2"/>
  <c r="L92" i="2"/>
  <c r="L15" i="2"/>
  <c r="L45" i="2"/>
  <c r="M44" i="2"/>
  <c r="L82" i="2"/>
  <c r="L16" i="2"/>
  <c r="L98" i="2"/>
  <c r="L81" i="2"/>
  <c r="L42" i="2"/>
  <c r="L48" i="2"/>
  <c r="L41" i="2"/>
  <c r="L46" i="2"/>
  <c r="L78" i="2"/>
  <c r="L71" i="2"/>
  <c r="L49" i="2"/>
  <c r="L24" i="2"/>
  <c r="M23" i="2"/>
  <c r="L100" i="2"/>
  <c r="L94" i="2"/>
  <c r="M74" i="2"/>
  <c r="L75" i="2"/>
  <c r="L84" i="2"/>
  <c r="L56" i="2"/>
  <c r="M60" i="2"/>
  <c r="L61" i="2"/>
  <c r="L35" i="2"/>
  <c r="L28" i="2"/>
  <c r="L72" i="2"/>
  <c r="L99" i="2"/>
  <c r="L107" i="2"/>
  <c r="L79" i="2"/>
  <c r="L76" i="2"/>
  <c r="L26" i="2"/>
  <c r="L105" i="2"/>
  <c r="L55" i="2"/>
  <c r="L50" i="2"/>
  <c r="L32" i="2"/>
  <c r="L39" i="2"/>
  <c r="L108" i="2"/>
  <c r="L95" i="2"/>
  <c r="L86" i="2"/>
  <c r="L29" i="2"/>
  <c r="L11" i="2"/>
  <c r="L12" i="2"/>
  <c r="L69" i="2"/>
  <c r="L89" i="2"/>
  <c r="M88" i="2"/>
  <c r="M13" i="2"/>
  <c r="L38" i="2"/>
  <c r="L37" i="2"/>
  <c r="L31" i="2"/>
  <c r="L85" i="2"/>
  <c r="L21" i="2"/>
  <c r="L67" i="2"/>
  <c r="L70" i="2"/>
  <c r="L43" i="2"/>
  <c r="L53" i="2"/>
  <c r="L91" i="2"/>
  <c r="L47" i="2"/>
  <c r="L64" i="2"/>
  <c r="L52" i="2"/>
  <c r="L54" i="2"/>
  <c r="L17" i="2"/>
  <c r="L36" i="2"/>
  <c r="L34" i="2"/>
  <c r="L62" i="2"/>
  <c r="L20" i="2"/>
  <c r="L77" i="2"/>
  <c r="L59" i="2"/>
  <c r="L27" i="2"/>
  <c r="L87" i="2"/>
  <c r="C12" i="4" l="1"/>
  <c r="J12" i="4" s="1"/>
  <c r="I11" i="3"/>
  <c r="I14" i="3"/>
  <c r="I10" i="3"/>
  <c r="I9" i="3"/>
  <c r="I12" i="3"/>
  <c r="I7" i="3"/>
  <c r="I6" i="3"/>
  <c r="M7" i="2"/>
  <c r="I13" i="3"/>
  <c r="L113" i="2" l="1"/>
  <c r="I5" i="3"/>
  <c r="C22" i="4"/>
  <c r="I22" i="4" s="1"/>
  <c r="M109" i="2"/>
  <c r="C10" i="4"/>
  <c r="L109" i="2"/>
  <c r="C24" i="4"/>
  <c r="J24" i="4" s="1"/>
  <c r="C20" i="4"/>
  <c r="C14" i="4"/>
  <c r="I14" i="4" s="1"/>
  <c r="C18" i="4"/>
  <c r="I12" i="4"/>
  <c r="H12" i="4"/>
  <c r="G12" i="4"/>
  <c r="C8" i="4"/>
  <c r="C16" i="4"/>
  <c r="I16" i="4" s="1"/>
  <c r="N7" i="2" l="1"/>
  <c r="L112" i="2"/>
  <c r="N101" i="2"/>
  <c r="N57" i="2"/>
  <c r="N73" i="2"/>
  <c r="N14" i="2"/>
  <c r="N63" i="2"/>
  <c r="N65" i="2"/>
  <c r="N68" i="2"/>
  <c r="N106" i="2"/>
  <c r="N66" i="2"/>
  <c r="N97" i="2"/>
  <c r="N51" i="2"/>
  <c r="N104" i="2"/>
  <c r="N83" i="2"/>
  <c r="N22" i="2"/>
  <c r="N90" i="2"/>
  <c r="N25" i="2"/>
  <c r="N93" i="2"/>
  <c r="N19" i="2"/>
  <c r="N58" i="2"/>
  <c r="N33" i="2"/>
  <c r="N80" i="2"/>
  <c r="N30" i="2"/>
  <c r="N18" i="2"/>
  <c r="N103" i="2"/>
  <c r="N64" i="2"/>
  <c r="N49" i="2"/>
  <c r="N32" i="2"/>
  <c r="N67" i="2"/>
  <c r="N59" i="2"/>
  <c r="N15" i="2"/>
  <c r="N10" i="2"/>
  <c r="N12" i="2"/>
  <c r="N96" i="2"/>
  <c r="N52" i="2"/>
  <c r="N38" i="2"/>
  <c r="N27" i="2"/>
  <c r="N92" i="2"/>
  <c r="N42" i="2"/>
  <c r="N31" i="2"/>
  <c r="N98" i="2"/>
  <c r="N69" i="2"/>
  <c r="N107" i="2"/>
  <c r="N40" i="2"/>
  <c r="N47" i="2"/>
  <c r="N87" i="2"/>
  <c r="N76" i="2"/>
  <c r="N48" i="2"/>
  <c r="N85" i="2"/>
  <c r="N81" i="2"/>
  <c r="N16" i="2"/>
  <c r="N41" i="2"/>
  <c r="N34" i="2"/>
  <c r="N100" i="2"/>
  <c r="N79" i="2"/>
  <c r="N24" i="2"/>
  <c r="N62" i="2"/>
  <c r="N17" i="2"/>
  <c r="N43" i="2"/>
  <c r="N72" i="2"/>
  <c r="N26" i="2"/>
  <c r="N28" i="2"/>
  <c r="N21" i="2"/>
  <c r="N94" i="2"/>
  <c r="N29" i="2"/>
  <c r="N56" i="2"/>
  <c r="N53" i="2"/>
  <c r="N75" i="2"/>
  <c r="N95" i="2"/>
  <c r="N78" i="2"/>
  <c r="N105" i="2"/>
  <c r="N46" i="2"/>
  <c r="N71" i="2"/>
  <c r="N11" i="2"/>
  <c r="N61" i="2"/>
  <c r="N36" i="2"/>
  <c r="N82" i="2"/>
  <c r="N35" i="2"/>
  <c r="N84" i="2"/>
  <c r="N20" i="2"/>
  <c r="N55" i="2"/>
  <c r="N45" i="2"/>
  <c r="N91" i="2"/>
  <c r="N50" i="2"/>
  <c r="N108" i="2"/>
  <c r="N54" i="2"/>
  <c r="N39" i="2"/>
  <c r="N99" i="2"/>
  <c r="N70" i="2"/>
  <c r="N37" i="2"/>
  <c r="N77" i="2"/>
  <c r="N86" i="2"/>
  <c r="N89" i="2"/>
  <c r="N74" i="2"/>
  <c r="N23" i="2"/>
  <c r="N9" i="2"/>
  <c r="N60" i="2"/>
  <c r="N44" i="2"/>
  <c r="N102" i="2"/>
  <c r="N8" i="2"/>
  <c r="N13" i="2"/>
  <c r="N88" i="2"/>
  <c r="I18" i="4"/>
  <c r="H18" i="4"/>
  <c r="F18" i="4"/>
  <c r="G18" i="4"/>
  <c r="E18" i="4"/>
  <c r="G22" i="4"/>
  <c r="F22" i="4"/>
  <c r="E22" i="4"/>
  <c r="H22" i="4"/>
  <c r="C6" i="4"/>
  <c r="J6" i="4" s="1"/>
  <c r="H18" i="3"/>
  <c r="J5" i="3" s="1"/>
  <c r="H16" i="4"/>
  <c r="G16" i="4"/>
  <c r="F16" i="4"/>
  <c r="E16" i="4"/>
  <c r="E14" i="4"/>
  <c r="H14" i="4"/>
  <c r="G14" i="4"/>
  <c r="F14" i="4"/>
  <c r="H8" i="4"/>
  <c r="G8" i="4"/>
  <c r="F8" i="4"/>
  <c r="E8" i="4"/>
  <c r="I8" i="4"/>
  <c r="D8" i="4"/>
  <c r="J8" i="4"/>
  <c r="E20" i="4"/>
  <c r="H20" i="4"/>
  <c r="I20" i="4"/>
  <c r="G20" i="4"/>
  <c r="F20" i="4"/>
  <c r="H10" i="4"/>
  <c r="G10" i="4"/>
  <c r="F10" i="4"/>
  <c r="E10" i="4"/>
  <c r="J10" i="4"/>
  <c r="I10" i="4"/>
  <c r="D10" i="4"/>
  <c r="J26" i="4" l="1"/>
  <c r="F26" i="4"/>
  <c r="I26" i="4"/>
  <c r="G26" i="4"/>
  <c r="H17" i="3"/>
  <c r="J8" i="3"/>
  <c r="J6" i="3"/>
  <c r="J9" i="3"/>
  <c r="J11" i="3"/>
  <c r="J10" i="3"/>
  <c r="J13" i="3"/>
  <c r="J14" i="3"/>
  <c r="J7" i="3"/>
  <c r="J12" i="3"/>
  <c r="E6" i="4"/>
  <c r="E26" i="4" s="1"/>
  <c r="D6" i="4"/>
  <c r="H26" i="4"/>
  <c r="D26" i="4" l="1"/>
  <c r="D28" i="4" s="1"/>
  <c r="E28" i="4" s="1"/>
  <c r="F28" i="4" s="1"/>
  <c r="G28" i="4" s="1"/>
  <c r="H28" i="4" s="1"/>
  <c r="I28" i="4" s="1"/>
  <c r="J28" i="4" s="1"/>
</calcChain>
</file>

<file path=xl/sharedStrings.xml><?xml version="1.0" encoding="utf-8"?>
<sst xmlns="http://schemas.openxmlformats.org/spreadsheetml/2006/main" count="624" uniqueCount="273">
  <si>
    <t>Obra</t>
  </si>
  <si>
    <t>Bancos</t>
  </si>
  <si>
    <t>B.D.I.</t>
  </si>
  <si>
    <t>Encargos Sociais</t>
  </si>
  <si>
    <t>GERAÇÃO FOTOVOLTAICA 492,68kWp - CAMARA VEREADORES DE PORTO ALEGRE - DESONERADA</t>
  </si>
  <si>
    <t xml:space="preserve">SINAPI - 03/2022 - Rio Grande do Sul
</t>
  </si>
  <si>
    <t xml:space="preserve"> 28,78%</t>
  </si>
  <si>
    <t>Planilha Orçamentária Sintética Com Valor do Material e da Mão de Obra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</si>
  <si>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</si>
  <si>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</si>
  <si>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</si>
  <si>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</si>
  <si>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</si>
  <si>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</si>
  <si>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</si>
  <si>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</si>
  <si>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</si>
  <si>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</si>
  <si>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>M. O.</t>
  </si>
  <si>
    <t>MAT.</t>
  </si>
  <si>
    <t xml:space="preserve"> 1 </t>
  </si>
  <si>
    <t>Homologação Concessionária</t>
  </si>
  <si>
    <t xml:space="preserve"> 1.1 </t>
  </si>
  <si>
    <t xml:space="preserve"> A33 </t>
  </si>
  <si>
    <t>Próprio</t>
  </si>
  <si>
    <t>Homologação Sistema Fotovoltaico com a Concessionária CEEE</t>
  </si>
  <si>
    <t>UN</t>
  </si>
  <si>
    <t xml:space="preserve"> 2 </t>
  </si>
  <si>
    <t>Administração local da obra</t>
  </si>
  <si>
    <t xml:space="preserve"> 2.1 </t>
  </si>
  <si>
    <t xml:space="preserve"> 100305 </t>
  </si>
  <si>
    <t>SINAPI</t>
  </si>
  <si>
    <t>ENGENHEIRO CIVIL JUNIOR COM ENCARGOS COMPLEMENTARES</t>
  </si>
  <si>
    <t>H</t>
  </si>
  <si>
    <t xml:space="preserve"> 2.2 </t>
  </si>
  <si>
    <t xml:space="preserve"> 91677 </t>
  </si>
  <si>
    <t>ENGENHEIRO ELETRICISTA COM ENCARGOS COMPLEMENTARES</t>
  </si>
  <si>
    <t xml:space="preserve"> 2.3 </t>
  </si>
  <si>
    <t xml:space="preserve"> 90776 </t>
  </si>
  <si>
    <t>ENCARREGADO GERAL COM ENCARGOS COMPLEMENTARES</t>
  </si>
  <si>
    <t xml:space="preserve"> 3 </t>
  </si>
  <si>
    <t>Canteiro de obras</t>
  </si>
  <si>
    <t xml:space="preserve"> 3.1 </t>
  </si>
  <si>
    <t xml:space="preserve"> 93287 </t>
  </si>
  <si>
    <t>GUINDASTE HIDRÁULICO AUTOPROPELIDO, COM LANÇA TELESCÓPICA 40 M, CAPACIDADE MÁXIMA 60 T, POTÊNCIA 260 KW - CHP DIURNO. AF_03/2016</t>
  </si>
  <si>
    <t>CHP</t>
  </si>
  <si>
    <t xml:space="preserve"> 3.2 </t>
  </si>
  <si>
    <t xml:space="preserve"> 74209/001 </t>
  </si>
  <si>
    <t>PLACA DE OBRA EM CHAPA DE ACO GALVANIZADO</t>
  </si>
  <si>
    <t>m²</t>
  </si>
  <si>
    <t xml:space="preserve"> 3.3 </t>
  </si>
  <si>
    <t xml:space="preserve"> B020 </t>
  </si>
  <si>
    <t>LOCAÇÃO CONTAINER SANITÁRIO LUXO - 6 METROS MENSAL + MONTAGEM</t>
  </si>
  <si>
    <t>Un</t>
  </si>
  <si>
    <t xml:space="preserve"> 3.4 </t>
  </si>
  <si>
    <t xml:space="preserve"> B021 </t>
  </si>
  <si>
    <t>LOCAÇÃO CONTAINERS DEPÓSITO LUXO - 6 METROS MENSAL + MONTAGEM</t>
  </si>
  <si>
    <t xml:space="preserve"> 4 </t>
  </si>
  <si>
    <t>Sistema de proteção em MT</t>
  </si>
  <si>
    <t xml:space="preserve"> 4.1 </t>
  </si>
  <si>
    <t xml:space="preserve"> B003 </t>
  </si>
  <si>
    <t>Quadro de Proteção com Relé URP 6000 - Pextron</t>
  </si>
  <si>
    <t xml:space="preserve"> 4.2 </t>
  </si>
  <si>
    <t xml:space="preserve"> B004 </t>
  </si>
  <si>
    <t>Transformador de corrente 15kV 100/5A instalação</t>
  </si>
  <si>
    <t xml:space="preserve"> 4.3 </t>
  </si>
  <si>
    <t xml:space="preserve"> B006 </t>
  </si>
  <si>
    <t>Quadro de Comandos Elétricos 50x50cm</t>
  </si>
  <si>
    <t xml:space="preserve"> 4.4 </t>
  </si>
  <si>
    <t xml:space="preserve"> B005 </t>
  </si>
  <si>
    <t>Transformador de potencial 13800/115V instalação</t>
  </si>
  <si>
    <t xml:space="preserve"> 5 </t>
  </si>
  <si>
    <t>Elétrica Básica - Suporte Instalação Integral do Sistema UFV</t>
  </si>
  <si>
    <t xml:space="preserve"> 5.1 </t>
  </si>
  <si>
    <t xml:space="preserve"> 96562 </t>
  </si>
  <si>
    <t>SUPORTE PARA ELETROCALHA LISA OU PERFURADA EM AÇO GALVANIZADO, LARGURA 200 OU 400 MM E ALTURA 50 MM, ESPAÇADO A CADA 1,5 M, EM PERFILADO DE SEÇÃO 38X76 MM, POR METRO DE ELETRECOLHA FIXADA. AF_07/2017</t>
  </si>
  <si>
    <t>M</t>
  </si>
  <si>
    <t xml:space="preserve"> 5.2 </t>
  </si>
  <si>
    <t xml:space="preserve"> B022 </t>
  </si>
  <si>
    <t>Eletrocalha Perfurada Galvanizada Eletrolítica 300X100X3000MM</t>
  </si>
  <si>
    <t xml:space="preserve"> 5.3 </t>
  </si>
  <si>
    <t xml:space="preserve"> 102306 </t>
  </si>
  <si>
    <t>ESCAVAÇÃO MECANIZADA DE VALA COM PROF. ATÉ 1,5 M (MÉDIA MONTANTE E JUSANTE/UMA COMPOSIÇÃO POR TRECHO), ESCAVADEIRA (0,8 M3),LARG. ATÉ 1,5 M, EM SOLO DE 2A CATEGORIA, EM LOCAIS COM ALTO NÍVEL DE INTERFERÊNCIA.  AF_02/2021</t>
  </si>
  <si>
    <t>m³</t>
  </si>
  <si>
    <t xml:space="preserve"> 5.4 </t>
  </si>
  <si>
    <t xml:space="preserve"> 91283 </t>
  </si>
  <si>
    <t>CORTADORA DE PISO COM MOTOR 4 TEMPOS A GASOLINA, POTÊNCIA DE 13 HP, COM DISCO DE CORTE DIAMANTADO SEGMENTADO PARA CONCRETO, DIÂMETRO DE 350 MM, FURO DE 1" (14 X 1") - CHP DIURNO. AF_08/2015</t>
  </si>
  <si>
    <t xml:space="preserve"> 5.5 </t>
  </si>
  <si>
    <t xml:space="preserve"> 97670 </t>
  </si>
  <si>
    <t>ELETRODUTO FLEXÍVEL CORRUGADO, PEAD, DN 100 (4"), PARA REDE ENTERRADA DE DISTRIBUIÇÃO DE ENERGIA ELÉTRICA - FORNECIMENTO E INSTALAÇÃO. AF_12/2021</t>
  </si>
  <si>
    <t xml:space="preserve"> 5.6 </t>
  </si>
  <si>
    <t xml:space="preserve"> 101828 </t>
  </si>
  <si>
    <t>RECOMPOSIÇÃO DE BASE E OU SUB-BASE PARA REMENDO PROFUNDO DE SOLO BRITA (50/50) - INCLUSO RETIRADA E COLOCAÇÃO DO MATERIAL. AF_12/2020</t>
  </si>
  <si>
    <t xml:space="preserve"> 5.7 </t>
  </si>
  <si>
    <t xml:space="preserve"> B029 </t>
  </si>
  <si>
    <t>DISJUNTOR TERMOMAGNÉTICO TRIPOLAR , CORRENTE NOMINAL DE 630A - FORNECIMENTO E INSTALAÇÃO</t>
  </si>
  <si>
    <t xml:space="preserve"> 5.8 </t>
  </si>
  <si>
    <t xml:space="preserve"> 101896 </t>
  </si>
  <si>
    <t>DISJUNTOR TERMOMAGNÉTICO TRIPOLAR , CORRENTE NOMINAL DE 200A - FORNECIMENTO E INSTALAÇÃO. AF_10/2020</t>
  </si>
  <si>
    <t xml:space="preserve"> 5.9 </t>
  </si>
  <si>
    <t xml:space="preserve"> 101895 </t>
  </si>
  <si>
    <t>DISJUNTOR TERMOMAGNÉTICO TRIPOLAR , CORRENTE NOMINAL DE 125A - FORNECIMENTO E INSTALAÇÃO. AF_10/2020</t>
  </si>
  <si>
    <t xml:space="preserve"> 5.10 </t>
  </si>
  <si>
    <t xml:space="preserve"> 93654 </t>
  </si>
  <si>
    <t>DISJUNTOR MONOPOLAR TIPO DIN, CORRENTE NOMINAL DE 16A - FORNECIMENTO E INSTALAÇÃO. AF_10/2020</t>
  </si>
  <si>
    <t xml:space="preserve"> 5.11 </t>
  </si>
  <si>
    <t xml:space="preserve"> 93653 </t>
  </si>
  <si>
    <t>DISJUNTOR MONOPOLAR TIPO DIN, CORRENTE NOMINAL DE 10A - FORNECIMENTO E INSTALAÇÃO. AF_10/2020</t>
  </si>
  <si>
    <t xml:space="preserve"> 5.12 </t>
  </si>
  <si>
    <t xml:space="preserve"> 93655 </t>
  </si>
  <si>
    <t>DISJUNTOR MONOPOLAR TIPO DIN, CORRENTE NOMINAL DE 20A - FORNECIMENTO E INSTALAÇÃO. AF_10/2020</t>
  </si>
  <si>
    <t xml:space="preserve"> 5.13 </t>
  </si>
  <si>
    <t xml:space="preserve"> 92996 </t>
  </si>
  <si>
    <t>CABO DE COBRE FLEXÍVEL ISOLADO, 150 MM², ANTI-CHAMA 0,6/1,0 KV, PARA REDE ENTERRADA DE DISTRIBUIÇÃO DE ENERGIA ELÉTRICA - FORNECIMENTO E INSTALAÇÃO. AF_12/2021</t>
  </si>
  <si>
    <t xml:space="preserve"> 5.14 </t>
  </si>
  <si>
    <t xml:space="preserve"> 92992 </t>
  </si>
  <si>
    <t>CABO DE COBRE FLEXÍVEL ISOLADO, 95 MM², ANTI-CHAMA 0,6/1,0 KV, PARA REDE ENTERRADA DE DISTRIBUIÇÃO DE ENERGIA ELÉTRICA - FORNECIMENTO E INSTALAÇÃO. AF_12/2021</t>
  </si>
  <si>
    <t xml:space="preserve"> 5.15 </t>
  </si>
  <si>
    <t xml:space="preserve"> 96563 </t>
  </si>
  <si>
    <t>SUPORTE PARA ELETROCALHA LISA OU PERFURADA EM AÇO GALVANIZADO, LARGURA 500 OU 800 MM E ALTURA 50 MM, ESPAÇADO A CADA 1,5 M, EM PERFILADO DE SEÇÃO 38X76 MM, POR METRO DE ELETROCALHA FIXADA. AF_07/2017</t>
  </si>
  <si>
    <t xml:space="preserve"> 5.16 </t>
  </si>
  <si>
    <t xml:space="preserve"> 90441 </t>
  </si>
  <si>
    <t>FURO EM CONCRETO PARA DIÂMETROS MAIORES QUE 75 MM. AF_05/2015</t>
  </si>
  <si>
    <t xml:space="preserve"> 5.17 </t>
  </si>
  <si>
    <t xml:space="preserve"> B019 </t>
  </si>
  <si>
    <t>Caixa para Painel de Comando Elétrico 180x80x40cm</t>
  </si>
  <si>
    <t xml:space="preserve"> 5.18 </t>
  </si>
  <si>
    <t xml:space="preserve"> 98297 </t>
  </si>
  <si>
    <t>CABO ELETRÔNICO CATEGORIA 6, INSTALADO EM EDIFICAÇÃO INSTITUCIONAL - FORNECIMENTO E INSTALAÇÃO. AF_11/2019</t>
  </si>
  <si>
    <t xml:space="preserve"> 5.19 </t>
  </si>
  <si>
    <t xml:space="preserve"> B023 </t>
  </si>
  <si>
    <t>Sistema de Monitoramento Online interligado com o sistema fotovoltaico já instalado de acordo com Memorial Descritivo</t>
  </si>
  <si>
    <t xml:space="preserve"> 5.20 </t>
  </si>
  <si>
    <t xml:space="preserve"> B025 </t>
  </si>
  <si>
    <t>Leito Galvanizado Eletrolítica 300X100X3000MM</t>
  </si>
  <si>
    <t xml:space="preserve"> 6 </t>
  </si>
  <si>
    <t>UFV - Setor 01 - Ala Norte - 148,24 kWp</t>
  </si>
  <si>
    <t xml:space="preserve"> 6.1 </t>
  </si>
  <si>
    <t xml:space="preserve"> 92990 </t>
  </si>
  <si>
    <t>CABO DE COBRE FLEXÍVEL ISOLADO, 70 MM², ANTI-CHAMA 0,6/1,0 KV, PARA DISTRIBUIÇÃO - FORNECIMENTO E INSTALAÇÃO. AF_12/2015</t>
  </si>
  <si>
    <t xml:space="preserve"> 6.2 </t>
  </si>
  <si>
    <t xml:space="preserve"> 92986 </t>
  </si>
  <si>
    <t>CABO DE COBRE FLEXÍVEL ISOLADO, 35 MM², ANTI-CHAMA 0,6/1,0 KV, PARA DISTRIBUIÇÃO - FORNECIMENTO E INSTALAÇÃO. AF_12/2015</t>
  </si>
  <si>
    <t xml:space="preserve"> 6.3 </t>
  </si>
  <si>
    <t xml:space="preserve"> 95752 </t>
  </si>
  <si>
    <t>ELETRODUTO DE AÇO GALVANIZADO, CLASSE SEMI PESADO, (2), APARENTE, INSTALADO EM PAREDE - FORNECIMENTO E INSTALAÇÃO. AF_11/2016_P</t>
  </si>
  <si>
    <t xml:space="preserve"> 6.4 </t>
  </si>
  <si>
    <t xml:space="preserve"> 6.5 </t>
  </si>
  <si>
    <t xml:space="preserve"> 95750 </t>
  </si>
  <si>
    <t>ELETRODUTO DE AÇO GALVANIZADO, CLASSE LEVE, DN 25 MM (1), APARENTE, INSTALADO EM PAREDE - FORNECIMENTO E INSTALAÇÃO. AF_11/2016_P</t>
  </si>
  <si>
    <t xml:space="preserve"> 6.6 </t>
  </si>
  <si>
    <t xml:space="preserve"> B031 </t>
  </si>
  <si>
    <t>CAIXA DE PASSAGEM METÁLICA 30x30cm</t>
  </si>
  <si>
    <t xml:space="preserve"> 6.7 </t>
  </si>
  <si>
    <t xml:space="preserve"> B008 </t>
  </si>
  <si>
    <t>Inversor Trifásico 110kW - 380V / 9 MPPT de Acordo com Memorial Descritivo</t>
  </si>
  <si>
    <t xml:space="preserve"> 6.8 </t>
  </si>
  <si>
    <t xml:space="preserve"> 91931 </t>
  </si>
  <si>
    <t>CABO DE COBRE FLEXÍVEL ISOLADO, 6 MM², ANTI-CHAMA 0,6/1,0 KV, PARA CIRCUITOS TERMINAIS - FORNECIMENTO E INSTALAÇÃO. AF_12/2015 - TIPO SOLAR PRETO E VERMELHO</t>
  </si>
  <si>
    <t xml:space="preserve"> 6.9 </t>
  </si>
  <si>
    <t xml:space="preserve"> 91930 </t>
  </si>
  <si>
    <t>CABO DE COBRE FLEXÍVEL ISOLADO, 6 MM², ANTI-CHAMA 450/750 V, PARA CIRCUITOS TERMINAIS - FORNECIMENTO E INSTALAÇÃO. AF_12/2015</t>
  </si>
  <si>
    <t xml:space="preserve"> 6.10 </t>
  </si>
  <si>
    <t xml:space="preserve"> B015 </t>
  </si>
  <si>
    <t>Estrutura Para os Módulos Fotovoltaicos D-dome v 10o Para 8 Módulos (4x2)</t>
  </si>
  <si>
    <t xml:space="preserve"> 6.11 </t>
  </si>
  <si>
    <t xml:space="preserve"> B016 </t>
  </si>
  <si>
    <t>Ancoragem da estrutura metálica dos módulos fotovoltaicos com parafuso 3/8" e chumbador químico</t>
  </si>
  <si>
    <t xml:space="preserve"> 6.12 </t>
  </si>
  <si>
    <t xml:space="preserve"> 96971 </t>
  </si>
  <si>
    <t>CORDOALHA DE COBRE NU 16 MM², NÃO ENTERRADA, COM ISOLADOR - FORNECIMENTO E INSTALAÇÃO. AF_12/2017</t>
  </si>
  <si>
    <t xml:space="preserve"> 6.13 </t>
  </si>
  <si>
    <t xml:space="preserve"> B013 </t>
  </si>
  <si>
    <t>Módulo Fotovoltaico 545W - Monocristalino de acordo com Memorial Descritivo</t>
  </si>
  <si>
    <t xml:space="preserve"> 6.14 </t>
  </si>
  <si>
    <t xml:space="preserve"> A40 </t>
  </si>
  <si>
    <t>Sistema de Monitoramento Online 24Horas - sem anuidade - Via WEB com gravação da produção diaria, semanal, mensal e anual - Acompanhamento Online dos Dados do Inversor - potência, tensões AC e DC nas MPPTS e Strings Individuais; Sistema de cadastramento de e-mail para aviso de erros no sistema</t>
  </si>
  <si>
    <t xml:space="preserve"> 6.15 </t>
  </si>
  <si>
    <t>ELETRODUTO DE AÇO GALVANIZADO, CLASSE SEMI PESADO, (3), APARENTE, INSTALADO EM PAREDE - FORNECIMENTO E INSTALAÇÃO. AF_11/2016_P</t>
  </si>
  <si>
    <t xml:space="preserve"> 7 </t>
  </si>
  <si>
    <t>UFV - Setor 02 - Plenário - 117,72kWp</t>
  </si>
  <si>
    <t xml:space="preserve"> 7.1 </t>
  </si>
  <si>
    <t xml:space="preserve"> 7.2 </t>
  </si>
  <si>
    <t xml:space="preserve"> 91935 </t>
  </si>
  <si>
    <t>CABO DE COBRE FLEXÍVEL ISOLADO, 16 MM², ANTI-CHAMA 0,6/1,0 KV, PARA CIRCUITOS TERMINAIS - FORNECIMENTO E INSTALAÇÃO. AF_12/2015</t>
  </si>
  <si>
    <t xml:space="preserve"> 7.3 </t>
  </si>
  <si>
    <t xml:space="preserve"> 7.4 </t>
  </si>
  <si>
    <t xml:space="preserve"> 7.5 </t>
  </si>
  <si>
    <t xml:space="preserve"> 7.6 </t>
  </si>
  <si>
    <t xml:space="preserve"> B007 </t>
  </si>
  <si>
    <t>Inversor Trifásico 75kW - 380V / 9 MPPT de Acordo com Memorial Descritivo</t>
  </si>
  <si>
    <t xml:space="preserve"> 7.7 </t>
  </si>
  <si>
    <t xml:space="preserve"> 7.8 </t>
  </si>
  <si>
    <t xml:space="preserve"> 7.9 </t>
  </si>
  <si>
    <t xml:space="preserve"> B030 </t>
  </si>
  <si>
    <t>Estrutura Para os Módulos Fotovoltaicos em telha metálica zipada para 4 Módulos</t>
  </si>
  <si>
    <t xml:space="preserve"> 7.10 </t>
  </si>
  <si>
    <t xml:space="preserve"> 7.11 </t>
  </si>
  <si>
    <t xml:space="preserve"> 7.12 </t>
  </si>
  <si>
    <t xml:space="preserve"> 7.13 </t>
  </si>
  <si>
    <t>ELETRODUTO DE AÇO GALVANIZADO, CLASSE SEMI PESADO (2 1/2  ), APARENTE, INSTALADO EM PAREDE - FORNECIMENTO E INSTALAÇÃO. AF_11/2016_P</t>
  </si>
  <si>
    <t xml:space="preserve"> 8 </t>
  </si>
  <si>
    <t>UFV - Setor 03 - Ala Esquerda e Central - 78,48 kWp</t>
  </si>
  <si>
    <t xml:space="preserve"> 8.1 </t>
  </si>
  <si>
    <t xml:space="preserve"> 8.2 </t>
  </si>
  <si>
    <t xml:space="preserve"> 8.3 </t>
  </si>
  <si>
    <t xml:space="preserve"> 8.4 </t>
  </si>
  <si>
    <t xml:space="preserve"> 8.5 </t>
  </si>
  <si>
    <t xml:space="preserve"> 8.6 </t>
  </si>
  <si>
    <t xml:space="preserve"> 8.7 </t>
  </si>
  <si>
    <t xml:space="preserve"> 8.8 </t>
  </si>
  <si>
    <t xml:space="preserve"> 8.9 </t>
  </si>
  <si>
    <t xml:space="preserve"> 8.10 </t>
  </si>
  <si>
    <t xml:space="preserve"> 8.11 </t>
  </si>
  <si>
    <t xml:space="preserve"> 8.12 </t>
  </si>
  <si>
    <t xml:space="preserve"> 8.13 </t>
  </si>
  <si>
    <t xml:space="preserve"> 9 </t>
  </si>
  <si>
    <t>UFV - Setor 04 - Ala Sul - 148,24 kWp</t>
  </si>
  <si>
    <t xml:space="preserve"> 9.1 </t>
  </si>
  <si>
    <t xml:space="preserve"> 9.2 </t>
  </si>
  <si>
    <t xml:space="preserve"> 9.3 </t>
  </si>
  <si>
    <t xml:space="preserve"> 9.4 </t>
  </si>
  <si>
    <t xml:space="preserve"> 9.5 </t>
  </si>
  <si>
    <t xml:space="preserve"> 9.6 </t>
  </si>
  <si>
    <t xml:space="preserve"> 9.8 </t>
  </si>
  <si>
    <t xml:space="preserve"> 9.9 </t>
  </si>
  <si>
    <t xml:space="preserve"> 9.10 </t>
  </si>
  <si>
    <t xml:space="preserve"> 9.11 </t>
  </si>
  <si>
    <t xml:space="preserve"> 9.12 </t>
  </si>
  <si>
    <t xml:space="preserve"> 9.13 </t>
  </si>
  <si>
    <t xml:space="preserve"> 10 </t>
  </si>
  <si>
    <t>Comissionamento e Vistoria</t>
  </si>
  <si>
    <t xml:space="preserve"> 10.1 </t>
  </si>
  <si>
    <t xml:space="preserve"> A47 </t>
  </si>
  <si>
    <t>As Built</t>
  </si>
  <si>
    <t xml:space="preserve"> 10.2 </t>
  </si>
  <si>
    <t xml:space="preserve"> A45 </t>
  </si>
  <si>
    <t>Treinamento Equipe Licitante</t>
  </si>
  <si>
    <t xml:space="preserve"> 10.3 </t>
  </si>
  <si>
    <t xml:space="preserve"> A43 </t>
  </si>
  <si>
    <t>Relatório Comissionamento Conexões e Tensões, Termografia, Treinamento da Equipe, Vistoria e ART de Execução</t>
  </si>
  <si>
    <t xml:space="preserve"> 10.4 </t>
  </si>
  <si>
    <t xml:space="preserve"> A44 </t>
  </si>
  <si>
    <t>Relatório Comissionamento Termográfico</t>
  </si>
  <si>
    <t xml:space="preserve"> 10.5 </t>
  </si>
  <si>
    <t xml:space="preserve"> A46 </t>
  </si>
  <si>
    <t>Configuração Monitoramento</t>
  </si>
  <si>
    <t xml:space="preserve"> 10.6 </t>
  </si>
  <si>
    <t xml:space="preserve"> B026 </t>
  </si>
  <si>
    <t>Parametrização e Comissionamento do Relé de Proteção</t>
  </si>
  <si>
    <t>Totais -&gt;</t>
  </si>
  <si>
    <t>Total sem BDI</t>
  </si>
  <si>
    <t>Total do BDI</t>
  </si>
  <si>
    <t>Total Geral</t>
  </si>
  <si>
    <t>Planilha Orçamentária Resumida</t>
  </si>
  <si>
    <t>Cronograma Físico e Financeiro</t>
  </si>
  <si>
    <t>Total Por Etapa</t>
  </si>
  <si>
    <t>30 DIAS</t>
  </si>
  <si>
    <t>60 DIAS</t>
  </si>
  <si>
    <t>90 DIAS</t>
  </si>
  <si>
    <t>120 DIAS</t>
  </si>
  <si>
    <t>150 DIAS</t>
  </si>
  <si>
    <t>180 DIAS</t>
  </si>
  <si>
    <t>210 DIAS</t>
  </si>
  <si>
    <t xml:space="preserve"> 100,00%
</t>
  </si>
  <si>
    <t/>
  </si>
  <si>
    <t xml:space="preserve"> 100,00%
 </t>
  </si>
  <si>
    <t>Porcentagem</t>
  </si>
  <si>
    <t>Custo</t>
  </si>
  <si>
    <t>Porcentagem Acumulado</t>
  </si>
  <si>
    <t>Custo Acumulado</t>
  </si>
  <si>
    <t xml:space="preserve"> Não Desonerado: 
Horista:  111,22%
Mensalista:  69,19%</t>
  </si>
  <si>
    <r>
      <rPr>
        <b/>
        <sz val="10"/>
        <rFont val="Arial"/>
        <family val="2"/>
      </rPr>
      <t>QUANTUM Engenharia Ltda.</t>
    </r>
    <r>
      <rPr>
        <sz val="10"/>
        <rFont val="Arial"/>
        <family val="1"/>
      </rPr>
      <t xml:space="preserve">
Dilnei Sousa
Diretor Operacional
RG nº 3.095.020-SSP/SC CPF/MF nº 026.849.839-33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</si>
</sst>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1"/>
    </font>
    <font>
      <b/>
      <sz val="11"/>
      <name val="Arial"/>
      <family val="1"/>
    </font>
    <font>
      <b/>
      <sz val="10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/>
      <right/>
      <top style="thin">
        <color rgb="FFCCCCCC"/>
      </top>
      <bottom/>
      <diagonal/>
    </border>
    <border>
      <left/>
      <right/>
      <top/>
      <bottom style="thick">
        <color rgb="FFFF5500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74">
    <xf numFmtId="0" fontId="0" fillId="0" borderId="0" xfId="0"/>
    <xf numFmtId="0" fontId="3" fillId="2" borderId="0" xfId="3" applyFont="1" applyFill="1" applyAlignment="1">
      <alignment horizontal="left" vertical="top" wrapText="1"/>
    </xf>
    <xf numFmtId="0" fontId="2" fillId="0" borderId="0" xfId="3"/>
    <xf numFmtId="0" fontId="4" fillId="2" borderId="0" xfId="3" applyFont="1" applyFill="1" applyAlignment="1">
      <alignment horizontal="left" vertical="top" wrapText="1"/>
    </xf>
    <xf numFmtId="0" fontId="3" fillId="2" borderId="1" xfId="3" applyFont="1" applyFill="1" applyBorder="1" applyAlignment="1">
      <alignment horizontal="right" vertical="top" wrapText="1"/>
    </xf>
    <xf numFmtId="0" fontId="5" fillId="3" borderId="1" xfId="3" applyFont="1" applyFill="1" applyBorder="1" applyAlignment="1">
      <alignment horizontal="left" vertical="top" wrapText="1"/>
    </xf>
    <xf numFmtId="0" fontId="5" fillId="3" borderId="1" xfId="3" applyFont="1" applyFill="1" applyBorder="1" applyAlignment="1">
      <alignment horizontal="center" vertical="center" wrapText="1"/>
    </xf>
    <xf numFmtId="4" fontId="5" fillId="3" borderId="1" xfId="3" applyNumberFormat="1" applyFont="1" applyFill="1" applyBorder="1" applyAlignment="1">
      <alignment horizontal="right" vertical="top" wrapText="1"/>
    </xf>
    <xf numFmtId="164" fontId="5" fillId="3" borderId="1" xfId="3" applyNumberFormat="1" applyFont="1" applyFill="1" applyBorder="1" applyAlignment="1">
      <alignment horizontal="right" vertical="top" wrapText="1"/>
    </xf>
    <xf numFmtId="0" fontId="6" fillId="4" borderId="1" xfId="3" applyFont="1" applyFill="1" applyBorder="1" applyAlignment="1">
      <alignment horizontal="left" vertical="top" wrapText="1"/>
    </xf>
    <xf numFmtId="0" fontId="6" fillId="4" borderId="1" xfId="3" applyFont="1" applyFill="1" applyBorder="1" applyAlignment="1">
      <alignment horizontal="right" vertical="top" wrapText="1"/>
    </xf>
    <xf numFmtId="0" fontId="6" fillId="4" borderId="1" xfId="3" applyFont="1" applyFill="1" applyBorder="1" applyAlignment="1">
      <alignment horizontal="center" vertical="top" wrapText="1"/>
    </xf>
    <xf numFmtId="0" fontId="6" fillId="4" borderId="1" xfId="3" applyFont="1" applyFill="1" applyBorder="1" applyAlignment="1">
      <alignment horizontal="center" vertical="center" wrapText="1"/>
    </xf>
    <xf numFmtId="4" fontId="6" fillId="4" borderId="1" xfId="3" applyNumberFormat="1" applyFont="1" applyFill="1" applyBorder="1" applyAlignment="1">
      <alignment horizontal="right" vertical="top" wrapText="1"/>
    </xf>
    <xf numFmtId="164" fontId="6" fillId="4" borderId="1" xfId="3" applyNumberFormat="1" applyFont="1" applyFill="1" applyBorder="1" applyAlignment="1">
      <alignment horizontal="right" vertical="top" wrapText="1"/>
    </xf>
    <xf numFmtId="0" fontId="4" fillId="2" borderId="0" xfId="3" applyFont="1" applyFill="1" applyAlignment="1">
      <alignment horizontal="right" vertical="top" wrapText="1"/>
    </xf>
    <xf numFmtId="0" fontId="4" fillId="2" borderId="0" xfId="3" applyFont="1" applyFill="1" applyAlignment="1">
      <alignment horizontal="center" vertical="center" wrapText="1"/>
    </xf>
    <xf numFmtId="43" fontId="4" fillId="2" borderId="0" xfId="1" applyFont="1" applyFill="1" applyAlignment="1">
      <alignment horizontal="right" vertical="top" wrapText="1"/>
    </xf>
    <xf numFmtId="4" fontId="4" fillId="2" borderId="0" xfId="3" applyNumberFormat="1" applyFont="1" applyFill="1" applyAlignment="1">
      <alignment horizontal="right" vertical="top" wrapText="1"/>
    </xf>
    <xf numFmtId="0" fontId="7" fillId="2" borderId="0" xfId="3" applyFont="1" applyFill="1" applyAlignment="1">
      <alignment horizontal="center" vertical="top" wrapText="1"/>
    </xf>
    <xf numFmtId="0" fontId="7" fillId="2" borderId="0" xfId="3" applyFont="1" applyFill="1" applyAlignment="1">
      <alignment horizontal="center" vertical="center" wrapText="1"/>
    </xf>
    <xf numFmtId="0" fontId="7" fillId="2" borderId="0" xfId="3" applyFont="1" applyFill="1" applyAlignment="1">
      <alignment horizontal="left" vertical="top" wrapText="1"/>
    </xf>
    <xf numFmtId="0" fontId="4" fillId="2" borderId="0" xfId="3" applyFont="1" applyFill="1" applyAlignment="1">
      <alignment horizontal="center" vertical="top" wrapText="1"/>
    </xf>
    <xf numFmtId="0" fontId="2" fillId="0" borderId="0" xfId="3" applyAlignment="1">
      <alignment horizontal="center" vertical="center"/>
    </xf>
    <xf numFmtId="0" fontId="3" fillId="2" borderId="1" xfId="3" applyFont="1" applyFill="1" applyBorder="1" applyAlignment="1">
      <alignment horizontal="left" vertical="top" wrapText="1"/>
    </xf>
    <xf numFmtId="0" fontId="5" fillId="3" borderId="1" xfId="3" applyFont="1" applyFill="1" applyBorder="1" applyAlignment="1">
      <alignment horizontal="right" vertical="top" wrapText="1"/>
    </xf>
    <xf numFmtId="9" fontId="6" fillId="3" borderId="5" xfId="2" applyFont="1" applyFill="1" applyBorder="1" applyAlignment="1">
      <alignment horizontal="right" vertical="top" wrapText="1"/>
    </xf>
    <xf numFmtId="43" fontId="6" fillId="3" borderId="5" xfId="1" applyFont="1" applyFill="1" applyBorder="1" applyAlignment="1">
      <alignment horizontal="right" vertical="top" wrapText="1"/>
    </xf>
    <xf numFmtId="0" fontId="5" fillId="3" borderId="0" xfId="3" applyFont="1" applyFill="1" applyAlignment="1">
      <alignment horizontal="right" vertical="top" wrapText="1"/>
    </xf>
    <xf numFmtId="43" fontId="2" fillId="0" borderId="0" xfId="3" applyNumberFormat="1"/>
    <xf numFmtId="10" fontId="5" fillId="3" borderId="1" xfId="3" applyNumberFormat="1" applyFont="1" applyFill="1" applyBorder="1" applyAlignment="1">
      <alignment horizontal="right" vertical="top" wrapText="1"/>
    </xf>
    <xf numFmtId="10" fontId="6" fillId="3" borderId="5" xfId="2" applyNumberFormat="1" applyFont="1" applyFill="1" applyBorder="1" applyAlignment="1">
      <alignment horizontal="right" vertical="top" wrapText="1"/>
    </xf>
    <xf numFmtId="10" fontId="2" fillId="0" borderId="0" xfId="3" applyNumberFormat="1"/>
    <xf numFmtId="4" fontId="5" fillId="3" borderId="0" xfId="3" applyNumberFormat="1" applyFont="1" applyFill="1" applyAlignment="1">
      <alignment horizontal="right" vertical="top" wrapText="1"/>
    </xf>
    <xf numFmtId="10" fontId="4" fillId="2" borderId="0" xfId="2" applyNumberFormat="1" applyFont="1" applyFill="1" applyAlignment="1">
      <alignment horizontal="right" vertical="top" wrapText="1"/>
    </xf>
    <xf numFmtId="43" fontId="4" fillId="2" borderId="0" xfId="3" applyNumberFormat="1" applyFont="1" applyFill="1" applyAlignment="1">
      <alignment horizontal="right" vertical="top" wrapText="1"/>
    </xf>
    <xf numFmtId="10" fontId="4" fillId="2" borderId="0" xfId="3" applyNumberFormat="1" applyFont="1" applyFill="1" applyAlignment="1">
      <alignment horizontal="right" vertical="top" wrapText="1"/>
    </xf>
    <xf numFmtId="0" fontId="2" fillId="0" borderId="0" xfId="3"/>
    <xf numFmtId="0" fontId="2" fillId="5" borderId="0" xfId="3" applyFill="1"/>
    <xf numFmtId="0" fontId="3" fillId="5" borderId="0" xfId="3" applyFont="1" applyFill="1" applyAlignment="1">
      <alignment horizontal="left" vertical="top" wrapText="1"/>
    </xf>
    <xf numFmtId="0" fontId="4" fillId="5" borderId="0" xfId="3" applyFont="1" applyFill="1" applyAlignment="1">
      <alignment horizontal="left" vertical="top" wrapText="1"/>
    </xf>
    <xf numFmtId="0" fontId="7" fillId="2" borderId="0" xfId="3" applyFont="1" applyFill="1" applyAlignment="1">
      <alignment vertical="top" wrapText="1"/>
    </xf>
    <xf numFmtId="0" fontId="9" fillId="2" borderId="0" xfId="3" applyFont="1" applyFill="1" applyBorder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2" fillId="0" borderId="0" xfId="3"/>
    <xf numFmtId="0" fontId="4" fillId="2" borderId="0" xfId="3" applyFont="1" applyFill="1" applyAlignment="1">
      <alignment horizontal="left" vertical="top" wrapText="1"/>
    </xf>
    <xf numFmtId="0" fontId="3" fillId="2" borderId="0" xfId="3" applyFont="1" applyFill="1" applyAlignment="1">
      <alignment horizontal="left" vertical="top" wrapText="1"/>
    </xf>
    <xf numFmtId="0" fontId="3" fillId="2" borderId="1" xfId="3" applyFont="1" applyFill="1" applyBorder="1" applyAlignment="1">
      <alignment horizontal="right" vertical="top" wrapText="1"/>
    </xf>
    <xf numFmtId="0" fontId="3" fillId="2" borderId="1" xfId="3" applyFont="1" applyFill="1" applyBorder="1" applyAlignment="1">
      <alignment horizontal="left" vertical="top" wrapText="1"/>
    </xf>
    <xf numFmtId="0" fontId="3" fillId="2" borderId="1" xfId="3" applyFont="1" applyFill="1" applyBorder="1" applyAlignment="1">
      <alignment horizontal="center" vertical="top" wrapText="1"/>
    </xf>
    <xf numFmtId="0" fontId="3" fillId="2" borderId="1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right" vertical="top" wrapText="1"/>
    </xf>
    <xf numFmtId="0" fontId="3" fillId="2" borderId="3" xfId="3" applyFont="1" applyFill="1" applyBorder="1" applyAlignment="1">
      <alignment horizontal="right" vertical="top" wrapText="1"/>
    </xf>
    <xf numFmtId="0" fontId="4" fillId="2" borderId="0" xfId="3" applyFont="1" applyFill="1" applyAlignment="1">
      <alignment horizontal="right" vertical="top" wrapText="1"/>
    </xf>
    <xf numFmtId="4" fontId="4" fillId="2" borderId="0" xfId="3" applyNumberFormat="1" applyFont="1" applyFill="1" applyAlignment="1">
      <alignment horizontal="right" vertical="top" wrapText="1"/>
    </xf>
    <xf numFmtId="0" fontId="5" fillId="3" borderId="1" xfId="3" applyFont="1" applyFill="1" applyBorder="1" applyAlignment="1">
      <alignment horizontal="left" vertical="top" wrapText="1"/>
    </xf>
    <xf numFmtId="0" fontId="9" fillId="2" borderId="0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left" vertical="top" wrapText="1"/>
    </xf>
    <xf numFmtId="0" fontId="5" fillId="3" borderId="0" xfId="3" applyFont="1" applyFill="1" applyAlignment="1">
      <alignment horizontal="left" vertical="top" wrapText="1"/>
    </xf>
    <xf numFmtId="0" fontId="4" fillId="5" borderId="0" xfId="3" applyFont="1" applyFill="1" applyAlignment="1">
      <alignment horizontal="center" vertical="top" wrapText="1"/>
    </xf>
    <xf numFmtId="0" fontId="9" fillId="5" borderId="0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left" vertical="top" wrapText="1"/>
    </xf>
    <xf numFmtId="0" fontId="3" fillId="2" borderId="7" xfId="3" applyFont="1" applyFill="1" applyBorder="1" applyAlignment="1">
      <alignment horizontal="left" vertical="top" wrapText="1"/>
    </xf>
    <xf numFmtId="0" fontId="5" fillId="3" borderId="6" xfId="3" applyFont="1" applyFill="1" applyBorder="1" applyAlignment="1">
      <alignment horizontal="left" vertical="top" wrapText="1"/>
    </xf>
    <xf numFmtId="0" fontId="5" fillId="3" borderId="7" xfId="3" applyFont="1" applyFill="1" applyBorder="1" applyAlignment="1">
      <alignment horizontal="left" vertical="top" wrapText="1"/>
    </xf>
    <xf numFmtId="0" fontId="7" fillId="5" borderId="0" xfId="3" applyFont="1" applyFill="1" applyAlignment="1">
      <alignment horizontal="left" vertical="top" wrapText="1"/>
    </xf>
    <xf numFmtId="0" fontId="4" fillId="5" borderId="0" xfId="3" applyFont="1" applyFill="1" applyAlignment="1">
      <alignment horizontal="right" vertical="top" wrapText="1"/>
    </xf>
    <xf numFmtId="0" fontId="4" fillId="5" borderId="0" xfId="3" applyFont="1" applyFill="1" applyAlignment="1">
      <alignment horizontal="right" vertical="top" wrapText="1"/>
    </xf>
    <xf numFmtId="0" fontId="4" fillId="5" borderId="0" xfId="3" applyFont="1" applyFill="1" applyAlignment="1">
      <alignment horizontal="center" vertical="center" wrapText="1"/>
    </xf>
    <xf numFmtId="0" fontId="4" fillId="5" borderId="0" xfId="3" applyFont="1" applyFill="1" applyAlignment="1">
      <alignment horizontal="left" vertical="top" wrapText="1"/>
    </xf>
    <xf numFmtId="4" fontId="4" fillId="5" borderId="0" xfId="3" applyNumberFormat="1" applyFont="1" applyFill="1" applyAlignment="1">
      <alignment horizontal="right" vertical="top" wrapText="1"/>
    </xf>
    <xf numFmtId="0" fontId="2" fillId="5" borderId="0" xfId="3" applyFill="1" applyAlignment="1">
      <alignment horizontal="center" vertical="center"/>
    </xf>
    <xf numFmtId="0" fontId="3" fillId="2" borderId="0" xfId="3" applyFont="1" applyFill="1" applyAlignment="1">
      <alignment horizontal="center" vertical="center" wrapText="1"/>
    </xf>
    <xf numFmtId="0" fontId="2" fillId="0" borderId="0" xfId="3" applyAlignment="1">
      <alignment vertical="center"/>
    </xf>
  </cellXfs>
  <cellStyles count="4">
    <cellStyle name="Normal" xfId="0" builtinId="0"/>
    <cellStyle name="Normal 31" xfId="3" xr:uid="{65497CF5-08E4-41F1-BD66-932CB9CDB70B}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4.xml"/><Relationship Id="rId21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39.xml"/><Relationship Id="rId63" Type="http://schemas.openxmlformats.org/officeDocument/2006/relationships/externalLink" Target="externalLinks/externalLink60.xml"/><Relationship Id="rId84" Type="http://schemas.openxmlformats.org/officeDocument/2006/relationships/externalLink" Target="externalLinks/externalLink81.xml"/><Relationship Id="rId138" Type="http://schemas.openxmlformats.org/officeDocument/2006/relationships/externalLink" Target="externalLinks/externalLink135.xml"/><Relationship Id="rId107" Type="http://schemas.openxmlformats.org/officeDocument/2006/relationships/externalLink" Target="externalLinks/externalLink104.xml"/><Relationship Id="rId11" Type="http://schemas.openxmlformats.org/officeDocument/2006/relationships/externalLink" Target="externalLinks/externalLink8.xml"/><Relationship Id="rId32" Type="http://schemas.openxmlformats.org/officeDocument/2006/relationships/externalLink" Target="externalLinks/externalLink29.xml"/><Relationship Id="rId53" Type="http://schemas.openxmlformats.org/officeDocument/2006/relationships/externalLink" Target="externalLinks/externalLink50.xml"/><Relationship Id="rId74" Type="http://schemas.openxmlformats.org/officeDocument/2006/relationships/externalLink" Target="externalLinks/externalLink71.xml"/><Relationship Id="rId128" Type="http://schemas.openxmlformats.org/officeDocument/2006/relationships/externalLink" Target="externalLinks/externalLink125.xml"/><Relationship Id="rId5" Type="http://schemas.openxmlformats.org/officeDocument/2006/relationships/externalLink" Target="externalLinks/externalLink2.xml"/><Relationship Id="rId90" Type="http://schemas.openxmlformats.org/officeDocument/2006/relationships/externalLink" Target="externalLinks/externalLink87.xml"/><Relationship Id="rId95" Type="http://schemas.openxmlformats.org/officeDocument/2006/relationships/externalLink" Target="externalLinks/externalLink92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64" Type="http://schemas.openxmlformats.org/officeDocument/2006/relationships/externalLink" Target="externalLinks/externalLink61.xml"/><Relationship Id="rId69" Type="http://schemas.openxmlformats.org/officeDocument/2006/relationships/externalLink" Target="externalLinks/externalLink66.xml"/><Relationship Id="rId113" Type="http://schemas.openxmlformats.org/officeDocument/2006/relationships/externalLink" Target="externalLinks/externalLink110.xml"/><Relationship Id="rId118" Type="http://schemas.openxmlformats.org/officeDocument/2006/relationships/externalLink" Target="externalLinks/externalLink115.xml"/><Relationship Id="rId134" Type="http://schemas.openxmlformats.org/officeDocument/2006/relationships/externalLink" Target="externalLinks/externalLink131.xml"/><Relationship Id="rId139" Type="http://schemas.openxmlformats.org/officeDocument/2006/relationships/externalLink" Target="externalLinks/externalLink136.xml"/><Relationship Id="rId80" Type="http://schemas.openxmlformats.org/officeDocument/2006/relationships/externalLink" Target="externalLinks/externalLink77.xml"/><Relationship Id="rId85" Type="http://schemas.openxmlformats.org/officeDocument/2006/relationships/externalLink" Target="externalLinks/externalLink82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59" Type="http://schemas.openxmlformats.org/officeDocument/2006/relationships/externalLink" Target="externalLinks/externalLink56.xml"/><Relationship Id="rId103" Type="http://schemas.openxmlformats.org/officeDocument/2006/relationships/externalLink" Target="externalLinks/externalLink100.xml"/><Relationship Id="rId108" Type="http://schemas.openxmlformats.org/officeDocument/2006/relationships/externalLink" Target="externalLinks/externalLink105.xml"/><Relationship Id="rId124" Type="http://schemas.openxmlformats.org/officeDocument/2006/relationships/externalLink" Target="externalLinks/externalLink121.xml"/><Relationship Id="rId129" Type="http://schemas.openxmlformats.org/officeDocument/2006/relationships/externalLink" Target="externalLinks/externalLink126.xml"/><Relationship Id="rId54" Type="http://schemas.openxmlformats.org/officeDocument/2006/relationships/externalLink" Target="externalLinks/externalLink51.xml"/><Relationship Id="rId70" Type="http://schemas.openxmlformats.org/officeDocument/2006/relationships/externalLink" Target="externalLinks/externalLink67.xml"/><Relationship Id="rId75" Type="http://schemas.openxmlformats.org/officeDocument/2006/relationships/externalLink" Target="externalLinks/externalLink72.xml"/><Relationship Id="rId91" Type="http://schemas.openxmlformats.org/officeDocument/2006/relationships/externalLink" Target="externalLinks/externalLink88.xml"/><Relationship Id="rId96" Type="http://schemas.openxmlformats.org/officeDocument/2006/relationships/externalLink" Target="externalLinks/externalLink93.xml"/><Relationship Id="rId140" Type="http://schemas.openxmlformats.org/officeDocument/2006/relationships/externalLink" Target="externalLinks/externalLink137.xml"/><Relationship Id="rId14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46.xml"/><Relationship Id="rId114" Type="http://schemas.openxmlformats.org/officeDocument/2006/relationships/externalLink" Target="externalLinks/externalLink111.xml"/><Relationship Id="rId119" Type="http://schemas.openxmlformats.org/officeDocument/2006/relationships/externalLink" Target="externalLinks/externalLink116.xml"/><Relationship Id="rId44" Type="http://schemas.openxmlformats.org/officeDocument/2006/relationships/externalLink" Target="externalLinks/externalLink41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81" Type="http://schemas.openxmlformats.org/officeDocument/2006/relationships/externalLink" Target="externalLinks/externalLink78.xml"/><Relationship Id="rId86" Type="http://schemas.openxmlformats.org/officeDocument/2006/relationships/externalLink" Target="externalLinks/externalLink83.xml"/><Relationship Id="rId130" Type="http://schemas.openxmlformats.org/officeDocument/2006/relationships/externalLink" Target="externalLinks/externalLink127.xml"/><Relationship Id="rId135" Type="http://schemas.openxmlformats.org/officeDocument/2006/relationships/externalLink" Target="externalLinks/externalLink132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36.xml"/><Relationship Id="rId109" Type="http://schemas.openxmlformats.org/officeDocument/2006/relationships/externalLink" Target="externalLinks/externalLink106.xml"/><Relationship Id="rId34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76" Type="http://schemas.openxmlformats.org/officeDocument/2006/relationships/externalLink" Target="externalLinks/externalLink73.xml"/><Relationship Id="rId97" Type="http://schemas.openxmlformats.org/officeDocument/2006/relationships/externalLink" Target="externalLinks/externalLink94.xml"/><Relationship Id="rId104" Type="http://schemas.openxmlformats.org/officeDocument/2006/relationships/externalLink" Target="externalLinks/externalLink101.xml"/><Relationship Id="rId120" Type="http://schemas.openxmlformats.org/officeDocument/2006/relationships/externalLink" Target="externalLinks/externalLink117.xml"/><Relationship Id="rId125" Type="http://schemas.openxmlformats.org/officeDocument/2006/relationships/externalLink" Target="externalLinks/externalLink122.xml"/><Relationship Id="rId141" Type="http://schemas.openxmlformats.org/officeDocument/2006/relationships/externalLink" Target="externalLinks/externalLink138.xml"/><Relationship Id="rId7" Type="http://schemas.openxmlformats.org/officeDocument/2006/relationships/externalLink" Target="externalLinks/externalLink4.xml"/><Relationship Id="rId71" Type="http://schemas.openxmlformats.org/officeDocument/2006/relationships/externalLink" Target="externalLinks/externalLink68.xml"/><Relationship Id="rId92" Type="http://schemas.openxmlformats.org/officeDocument/2006/relationships/externalLink" Target="externalLinks/externalLink89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6.xml"/><Relationship Id="rId24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66" Type="http://schemas.openxmlformats.org/officeDocument/2006/relationships/externalLink" Target="externalLinks/externalLink63.xml"/><Relationship Id="rId87" Type="http://schemas.openxmlformats.org/officeDocument/2006/relationships/externalLink" Target="externalLinks/externalLink84.xml"/><Relationship Id="rId110" Type="http://schemas.openxmlformats.org/officeDocument/2006/relationships/externalLink" Target="externalLinks/externalLink107.xml"/><Relationship Id="rId115" Type="http://schemas.openxmlformats.org/officeDocument/2006/relationships/externalLink" Target="externalLinks/externalLink112.xml"/><Relationship Id="rId131" Type="http://schemas.openxmlformats.org/officeDocument/2006/relationships/externalLink" Target="externalLinks/externalLink128.xml"/><Relationship Id="rId136" Type="http://schemas.openxmlformats.org/officeDocument/2006/relationships/externalLink" Target="externalLinks/externalLink133.xml"/><Relationship Id="rId61" Type="http://schemas.openxmlformats.org/officeDocument/2006/relationships/externalLink" Target="externalLinks/externalLink58.xml"/><Relationship Id="rId82" Type="http://schemas.openxmlformats.org/officeDocument/2006/relationships/externalLink" Target="externalLinks/externalLink79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56" Type="http://schemas.openxmlformats.org/officeDocument/2006/relationships/externalLink" Target="externalLinks/externalLink53.xml"/><Relationship Id="rId77" Type="http://schemas.openxmlformats.org/officeDocument/2006/relationships/externalLink" Target="externalLinks/externalLink74.xml"/><Relationship Id="rId100" Type="http://schemas.openxmlformats.org/officeDocument/2006/relationships/externalLink" Target="externalLinks/externalLink97.xml"/><Relationship Id="rId105" Type="http://schemas.openxmlformats.org/officeDocument/2006/relationships/externalLink" Target="externalLinks/externalLink102.xml"/><Relationship Id="rId126" Type="http://schemas.openxmlformats.org/officeDocument/2006/relationships/externalLink" Target="externalLinks/externalLink123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93" Type="http://schemas.openxmlformats.org/officeDocument/2006/relationships/externalLink" Target="externalLinks/externalLink90.xml"/><Relationship Id="rId98" Type="http://schemas.openxmlformats.org/officeDocument/2006/relationships/externalLink" Target="externalLinks/externalLink95.xml"/><Relationship Id="rId121" Type="http://schemas.openxmlformats.org/officeDocument/2006/relationships/externalLink" Target="externalLinks/externalLink118.xml"/><Relationship Id="rId142" Type="http://schemas.openxmlformats.org/officeDocument/2006/relationships/theme" Target="theme/theme1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2.xml"/><Relationship Id="rId46" Type="http://schemas.openxmlformats.org/officeDocument/2006/relationships/externalLink" Target="externalLinks/externalLink43.xml"/><Relationship Id="rId67" Type="http://schemas.openxmlformats.org/officeDocument/2006/relationships/externalLink" Target="externalLinks/externalLink64.xml"/><Relationship Id="rId116" Type="http://schemas.openxmlformats.org/officeDocument/2006/relationships/externalLink" Target="externalLinks/externalLink113.xml"/><Relationship Id="rId137" Type="http://schemas.openxmlformats.org/officeDocument/2006/relationships/externalLink" Target="externalLinks/externalLink134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62" Type="http://schemas.openxmlformats.org/officeDocument/2006/relationships/externalLink" Target="externalLinks/externalLink59.xml"/><Relationship Id="rId83" Type="http://schemas.openxmlformats.org/officeDocument/2006/relationships/externalLink" Target="externalLinks/externalLink80.xml"/><Relationship Id="rId88" Type="http://schemas.openxmlformats.org/officeDocument/2006/relationships/externalLink" Target="externalLinks/externalLink85.xml"/><Relationship Id="rId111" Type="http://schemas.openxmlformats.org/officeDocument/2006/relationships/externalLink" Target="externalLinks/externalLink108.xml"/><Relationship Id="rId132" Type="http://schemas.openxmlformats.org/officeDocument/2006/relationships/externalLink" Target="externalLinks/externalLink129.xml"/><Relationship Id="rId15" Type="http://schemas.openxmlformats.org/officeDocument/2006/relationships/externalLink" Target="externalLinks/externalLink12.xml"/><Relationship Id="rId36" Type="http://schemas.openxmlformats.org/officeDocument/2006/relationships/externalLink" Target="externalLinks/externalLink33.xml"/><Relationship Id="rId57" Type="http://schemas.openxmlformats.org/officeDocument/2006/relationships/externalLink" Target="externalLinks/externalLink54.xml"/><Relationship Id="rId106" Type="http://schemas.openxmlformats.org/officeDocument/2006/relationships/externalLink" Target="externalLinks/externalLink103.xml"/><Relationship Id="rId127" Type="http://schemas.openxmlformats.org/officeDocument/2006/relationships/externalLink" Target="externalLinks/externalLink124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52" Type="http://schemas.openxmlformats.org/officeDocument/2006/relationships/externalLink" Target="externalLinks/externalLink49.xml"/><Relationship Id="rId73" Type="http://schemas.openxmlformats.org/officeDocument/2006/relationships/externalLink" Target="externalLinks/externalLink70.xml"/><Relationship Id="rId78" Type="http://schemas.openxmlformats.org/officeDocument/2006/relationships/externalLink" Target="externalLinks/externalLink75.xml"/><Relationship Id="rId94" Type="http://schemas.openxmlformats.org/officeDocument/2006/relationships/externalLink" Target="externalLinks/externalLink91.xml"/><Relationship Id="rId99" Type="http://schemas.openxmlformats.org/officeDocument/2006/relationships/externalLink" Target="externalLinks/externalLink96.xml"/><Relationship Id="rId101" Type="http://schemas.openxmlformats.org/officeDocument/2006/relationships/externalLink" Target="externalLinks/externalLink98.xml"/><Relationship Id="rId122" Type="http://schemas.openxmlformats.org/officeDocument/2006/relationships/externalLink" Target="externalLinks/externalLink119.xml"/><Relationship Id="rId143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26" Type="http://schemas.openxmlformats.org/officeDocument/2006/relationships/externalLink" Target="externalLinks/externalLink23.xml"/><Relationship Id="rId47" Type="http://schemas.openxmlformats.org/officeDocument/2006/relationships/externalLink" Target="externalLinks/externalLink44.xml"/><Relationship Id="rId68" Type="http://schemas.openxmlformats.org/officeDocument/2006/relationships/externalLink" Target="externalLinks/externalLink65.xml"/><Relationship Id="rId89" Type="http://schemas.openxmlformats.org/officeDocument/2006/relationships/externalLink" Target="externalLinks/externalLink86.xml"/><Relationship Id="rId112" Type="http://schemas.openxmlformats.org/officeDocument/2006/relationships/externalLink" Target="externalLinks/externalLink109.xml"/><Relationship Id="rId133" Type="http://schemas.openxmlformats.org/officeDocument/2006/relationships/externalLink" Target="externalLinks/externalLink130.xml"/><Relationship Id="rId16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34.xml"/><Relationship Id="rId58" Type="http://schemas.openxmlformats.org/officeDocument/2006/relationships/externalLink" Target="externalLinks/externalLink55.xml"/><Relationship Id="rId79" Type="http://schemas.openxmlformats.org/officeDocument/2006/relationships/externalLink" Target="externalLinks/externalLink76.xml"/><Relationship Id="rId102" Type="http://schemas.openxmlformats.org/officeDocument/2006/relationships/externalLink" Target="externalLinks/externalLink99.xml"/><Relationship Id="rId123" Type="http://schemas.openxmlformats.org/officeDocument/2006/relationships/externalLink" Target="externalLinks/externalLink120.xml"/><Relationship Id="rId14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Or&#231;amentos%202015\SE%20Maravilha\Or&#231;amento\2015\Revis&#227;o%202\Contrato\510-03\Pro\510-03%20Balan&#231;o%20de%20Massas%20rev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ec/Eletrica/PROJETOS/Phimsa3/Docum.%20Engenharia%20Voith/Esquema%20de%20instrumentacao/Especificaci&#243;n%20Tecnica/1939-0320_rev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atos\EG038%20-%20AHE%20Serra%20do%20Fac&#227;o%20-%20PB\Pastas%20de%20Trabalho\Estrutura\SFA-MC1P-GEC05-00010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zurban-my.sharepoint.com/DIVERSOS/Sol%20-%20Setor%20de%20Or&#231;amento%20e%20Licita&#231;&#227;o/Licita&#231;oes/CO.APR.T.013.2003/Novo%20Modelo%20II/planilh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gi0301\dtstcorp\DIVERSOS\Sol%20-%20Setor%20de%20Or&#231;amento%20e%20Licita&#231;&#227;o\Licita&#231;oes\CO.APR.T.077.2005%20-%20Novo%20CSC\CONSENSO%20DTL\PONTO%20T\2006\OSPP%20por%20Posto\CSC%20MODELO%20NOVO%20CONSENS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zurban-my.sharepoint.com/Users/Marcos%20Teruo/Desktop/dbm/Curva%20S/Curva_Dist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gi01\dtstcorp\ORCIN\LT\DL3DACQ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adarppp.sharepoint.com/Users/bruno/AppData/Local/Microsoft/Windows/INetCache/Content.Outlook/IR47P8I4/DCF%2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CAL\trab%20final%20de%20semana%2010_12_05\1\VALIDO\191\estudo%20salarial%20ECCH%20e%20ECRJ%20sucateamento%20R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_emansi\El_Paso\Pro%20Forma%20Genco%20-%203rd%20draft_02101_def_sens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zurban-my.sharepoint.com/Users/Marcos%20Teruo/Desktop/Empreendimentos/LEIL&#195;O/2012/007.2012/Lote%20D/Or&#231;amento/SE's/Modular%20SE%20Assis%20-%20Lote%20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m0eima11a\solar\Documents%20and%20Settings\X003045\Configuraci&#243;n%20local\Archivos%20temporales%20de%20Internet\OLK102\Appendix%202%20-%20Price%20Kisigmand%20rev1%20(4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VERSOS\Sol%20-%20Setor%20de%20Or&#231;amento%20e%20Licita&#231;&#227;o\Periferico\Planilha%20de%20chuva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zurban-my.sharepoint.com/Users/Marcos%20Teruo/Desktop/Empreendimentos/LEIL&#195;O/2012/007.2012/Lote%20D/Or&#231;amento/SE's/SE%20Assis%20-%20Modular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gi0301\dtstcorp\DIVERSOS\Sol%20-%20Setor%20de%20Or&#231;amento%20e%20Licita&#231;&#227;o\Periferico\Planilha%20de%20chuva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adarppp.sharepoint.com/Users/bruno/AppData/Local/Microsoft/Windows/INetCache/Content.Outlook/IR47P8I4/Namisa_Valuation_Model_v52_n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pradinho\Meus%20documentos\Rog&#233;rio%20Prado\Diversos\Calend&#225;ri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zurban-my.sharepoint.com/DIVERSOS/Sol%20-%20Setor%20de%20Or&#231;amento%20e%20Licita&#231;&#227;o/Licita&#231;oes/CO.APR.T.077.2005%20-%20Novo%20CSC/CONSENSO%20DTL/PONTO%20T/2006/OSPP%20por%20Posto/CSC%20MODELO%20NOVO%20CONSENS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oter\d\PROY-332%20Ca&#241;ete-Cayucupil%201-Informes\4-final-Informes\Ca&#241;ete\3-pu%20y%20presupuestos\PRESUP-%20ca&#241;ete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11\Depto_licitacao\pec\Eletrica\PROJETOS\Phimsa3\Docum.%20Engenharia%20Voith\Esquema%20de%20instrumentacao\Especificaci&#243;n%20Tecnica\1939-0320_rev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Or&#231;amentos%202015\SE%20Maravilha\Or&#231;amento\2015\Revis&#227;o%202\Meus%20documentos\DB%20F&#225;bric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Meus%20documentos\Cisa\CGL\Drives\MD\Master_driv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BRUCUTU\R\WINDOWS\TEMP\Lista%20de%20Cabos\Lista-Rota%20de%20Cabo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us%20documentos\Cisa\CGL\Drives\MD\Master_driv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zurban-my.sharepoint.com/DTS.GRP/DCAST.GRP/Editais/Concorre/CO02402(CSC)/Orcamento/Orcamento%20CSC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gi0301\dtstcorp\DTS.GRP\DCAST.GRP\Editais\Concorrencias\CO02402(CSC)\Orcamento\Orcamento%20CSC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zurban-my.sharepoint.com/DIVERSOS/Sol%20-%20Setor%20de%20Or&#231;amento%20e%20Licita&#231;&#227;o/Licita&#231;oes/CO.APR.T.013.2003/Revisada/Or&#231;amento/Mem&#243;ria_C&#225;lculo_7_ajus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06%20-%20Propostas\Franklin%20-%20Joinville\C&#243;pia%20de%20Franklin%20Planilha%20de%20Custo%20-%2018-02-2013%20vers&#227;o%202000%20(2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rcamento\Pregao%20Sondagens\Pregao%20Sondagens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M%20IP%20-%20Versao%201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tros\DADOS\KARL\S&#227;o%20Jos&#233;%20-%20SC\S&#227;o%20Jos&#233;_Planilha%20de%20Pre&#231;os%20v4-SC%20-%20K-LB2-test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a-server2\ete\Propuestas\A&#241;o%202012\201204%20-%20Planta%20de%20Cemento%20BSA%20Coronel\Antecedentes\Ant_04%2023-05-12\TK%20-%20Est%20Const%20-%20Bid%20Tab\Bid%20Tab\Bid%20Form%203%20-%20BSA%20Mechanical%20&amp;%20Electrical%20Equip%20Install%20Bid%20Tab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r&#231;amentos\A%20-%20Or&#231;amento\54%20-%20VERBAS%20ESTADUAIS\IMARU&#205;%20-%20SC\V&#193;LIDOS\ENVIADAS\CRONOGRAMA_IMARU&#205;-SC_09-04-2012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karl\Desktop\CITELUZ\LIVRO%20MA\WINDOWS\BUREAU\Br&#233;sil\maintenance%20sao%20paulo\maintenance%20mars%2099%20SP\WINDOWS\BUREAU\SAOPAU~1\DONNEES\Gd-Sao-Paul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karl\Desktop\CITELUZ\LIVRO%20MA\Citeluz%202001\Clientes\Brasilia\C&#225;lculo%20GC\WINDOWS\Men&#250;%20Inicio\Vincent%20citelum\Affaires\Mendoza\PLAFFGD.XLW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zurban-my.sharepoint.com/Users/Marcos%20Teruo/Desktop/Or&#231;amentos/&#205;ndices/Encargos/Encargos%20Sociais%20e%20BDI%2014_12_200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6.86.100\Ofertas\Documents%20and%20Settings\jomaro\Mis%20documentos\ofertas\VOPAK\Premonor\Condiciones%20Comerciales%20(CC)%20Prefab%20y%20Montaje%20Tub.%20y%20Sop.%20PREMONOR%20Rev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adarppp.sharepoint.com/Users/bruno/AppData/Local/Microsoft/Windows/INetCache/Content.Outlook/IR47P8I4/SMG_Feedback_Templat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zurban-my.sharepoint.com/F:/PROJETOS/BLUMENAU/IDEALE/Blumenau%20Contrato/OR&#199;AMENTO%20ESTIMADO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zurban-my.sharepoint.com/01_OBRAS/01_SE/SE_FOZ%20DO%20IGUA&#199;U/SE%20Foz%203R/Or&#231;amento/Or&#231;Det_SE%20Foz%20do%20Igua&#231;u%203R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tros\DADOS\DOP\Empreendimentos\Documentos%20Empreendimentos\Caderno%20Pre&#231;os%20Cit&#233;luz%20E7-V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ANALISE\EMPRESAS\TEL_SERV\Tele%20Centro%20Sul%20Participa&#231;&#245;es\Brazil%20Telecom%202001\BRP_1Q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adarppp.sharepoint.com/Users/bruno/AppData/Local/Microsoft/Windows/INetCache/Content.Outlook/IR47P8I4/TECHNICAL%20&amp;%20OP%20LABOUR%20MODEL%20FOR%20CAUCEDO_extrac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tros\DADOS\E%20-%20DADOS\karl\Citeluz2\Lab\Setembro\CONCHALI\CONCHALI%20V0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a-server2\Deptos\EAI\P&amp;C\Projetos\Project%20Table\2002\12%20Dez_02\PCE%20end%20december%202002%20v3%20PCE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ad01\servidor%20de%20arquivos\GNETO%20-%20Engenharia%20e%20Consultores%20Associados\Eletromec&#226;nica\Eletronorte\SE%20Jaru\Etapa%20TR03%20-%20Projeto%20B&#225;sico\Arquivos%20de%20Trabalho\SAM-980-00005-06-LD-RA.xlsm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z-srv\Citeluz\Marcela\Marcela\Relat&#243;rios\Evolu&#231;&#227;o%20Di&#225;ria\Evol.Diaria%20Quant.Rec.Mar-0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gi0301\dtstcorp\Fichas%20T&#233;cnicas%20-%20Polo%201%20e%202\ok%20SE%20T.Preto%20-%2014A%20Chaveamento%20dos%20Bancos%20AT4,%20AT5%20e%20AT6\Memorial%20DTOS.C\Planilha%20para%20Or&#231;amento\Planilha%20SE%20Tijuco%20Preto%2014&#170;%20Amplia&#231;&#227;o_R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a-server2\ete\Documents%20and%20Settings\morenov\Mis%20documentos\OHL%20Industrial\Cementera%20Brasil\M-SC-4000%20-%20Oferta%20T&#233;cnica%20Tanqu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etro-server\c\YELITZA%20SANCHEZ\aqui%20te%20pongo\Herrajes%20ANDE-Paraguay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etro-server\c\Alexander%20Cordero\Proyectos\4007156-7158-7159%20Machu%20Picchu%20Power%20System\Materiale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zurban-my.sharepoint.com/Users/Marcos%20Teruo/Desktop/Or&#231;amentos/&#205;ndices/BDI%20padr&#227;o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e22\c\Documents%20and%20Settings\Administrador\Meus%20documentos\Meus%20documentos\Sossego\Modelo%20EV\Mss_OpexEV03E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6.4%20-%20PROJETOS%20DE%20ENERGIA%20J.%20MALUCELLI\UHE%20PORT&#195;O\ENGENHARIA%20DO%20PROJETO\ESPECIFICA&#199;&#195;O%20EQUIPAMENTOS\EQUIPAMENTOS%20EL&#201;TRICOS\EQUIPAMENTOS%20E%20SISTEMAS\EQUIPAMENTOS%20E%20SISTEMAS%20REV%20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gi0301\dtstcorp\DCAL\trab%20final%20de%20semana%2010_12_05\1\VALIDO\191\estudo%20salarial%20ECCH%20e%20ECRJ%20R0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zurban-my.sharepoint.com/personal/alexnovais_zurban_com_br/Documents/Quantum/Quantum%20Solar%20e%20Efici&#234;ncia%20Energ&#233;tica/Ecoluz/Old/Modelo%20Financeiro%20Solar%20Health%20Projects_R01_16012020.xlsm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GSE\QUANTUM_SOLAR\2020\02%20-%20Clientes\08%20-%20Grupo%20Gera&#231;&#227;o\Estudo\Grupo%20Gera&#231;&#227;o%20-%20498,51%20kWp%20-%20Planejamento%20-%20JULHO-2021.xlsm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Documents%20and%20Settings\andersonfurtuoso\Desktop\Siemens%20Cebrace_BT\Especificacao_Tecnica\Documentos%20Uteis\20722-203-002%20ind%200%20Cable%20list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GSE\Solar%202022\03%20-%20Or&#231;amentos%20SE%202022\90%20-%20C&#226;mara%20Municipal%20de%20Porto%20Alegre\2.Or&#231;amento\DGSE-PLANILHA_OR&#199;AMENTARIA_CAMARA_MUNICIPAL_POA-00.xlsm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mecanicos\Documents%20and%20Settings\RBA\Escritorio\LISTAS\PIPING%20LIST\GP-7416-LI-IN-002-R04-LINES%20LIST_ultima_para%20enviar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ntrapeso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-siga\d$\Citeluz\Sistema%20-%20Mariana&amp;Vitor\Objetivos%20Empresariais\Objetivos%20Empresariais%202005\Objetivos%20DOP%202005\Objetivos-Metas%20AMAN%202005\MAN_Meta%201.1_ant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brace_server\f\Util\XLS\FURNAS\Edital%20CO.APR.T.032.2001%20-%20Band\Cronograma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11\Depto_licitacao\Andritz\Veracel\Wood%20Yard%20-%20E&amp;I%20Local%20Costs%20-%20S&amp;R-%20Rev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ecta-10\c\k&#225;tia\CE%20-%20Brascan\Chopim\Projetos%20basicos\PLANILHAS\SALTO%20ALEMA\SA%20-%20ESTUDOS%20DE%20ENGENHARIA%20151200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ecta-10\c\CE%20-%20ENGENHARIA%20DE%20PCH\BRASCAN%20-%20SALTO%20ALEMA\SA%20-%20ESTUDOS%20DE%20ENGENHARIA%20151200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zurban-my.sharepoint.com/DCAL/trab%20final%20de%20semana%2010_12_05/1/VALIDO/191/estudo%20salarial%20ECCH%20e%20ECRJ%20R02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andro\Escritorio\Escritorio\Clientes\Archel\JohnDeere-F&#225;bricaMontenegro_Julho2005\Orcamento_cliente\Proposta\JOHNDEERE_Custo_rev5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MERCIAL\QUANTUM_SOLAR\2017\01%20-%20Propostas\Cesar%20Zucco%20-%20xxx%20kWp\FV-XXX-XX-CESAR%20ZUCCO%20-%208,48%20kWp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11\Depto_licitacao\Documents%20and%20Settings\User\Configura&#231;&#245;es%20locais\Temporary%20Internet%20Files\Content.IE5\Z9S37B69\Meus%20documentos\Cisa\CGL\Drives\MD\Master_drive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a-server2\Usuarios\Fujii\Propostas\Antigos\SIEPAC_SYF_Central%20America\TAP%20e%20EAS\SIEPAC_PCE_SWLabor-Rev.1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zurban-my.sharepoint.com/Users/Julio/AppData/Local/Microsoft/Windows/INetCache/Content.Outlook/6ZA4OZJU/Modelo%20Financeiro%20PA%20-%20R04.xlsm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etro-server\c\Alexander%20Cordero\Proyectos\800013%20Paraguay%20220%20kV\800013%20Oferta%20y%20DPO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zurban-my.sharepoint.com/TEMP/notesF7EC6E/Or&#231;amento%20Campinas%2013R%20nov%202014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vera/Documents/PARTICULAR/Edinburgh%202019/Pernambuco%20140605%20FG.xlsm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a-server2\Documents%20and%20Settings\esc\Configura&#231;&#245;es%20locais\Temp\TEMP\Devis_BD_XYZ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Victor\Configura&#231;&#245;es%20locais\Temporary%20Internet%20Files\OLK9C6\Citeluz\Fortaleza\Gestao%20Completa\Calculos\FortalezaGCCRAV-Patrick-Luiz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gi0301\dtstcorp\DIVERSOS\Sol%20-%20Setor%20de%20Or&#231;amento%20e%20Licita&#231;&#227;o\Licita&#231;oes\CO.APR.T.077.2005%20-%20Novo%20CSC\CONSENSO%20DTL\PONTO%20T\2006\OSPP%20por%20Posto\listas\Lista%20do%20efetivo%20para%20a%20Hot_line%20horas%20R1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uarios\DOCUME~1\ppaiva\CONFIG~1\Temp\7zO17.tmp\Condiciones%20Comerciales%20(CC)%20Prefab%20y%20Montaje%20Tub.%20y%20Sop.%20(280711)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ansito\apps\goldmine\MailBox\Attach\Trabajo%20actualizacion%2015_01_2004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zurban-my.sharepoint.com/EDITAIS/CO.001.2003%20csc2003/Planilhas/Planilhas%20REV1%20DTC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LT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zurban-my.sharepoint.com/ewr%20082005/CO.040.2005%20-%20CSC%202005%202006%202007/OR&#199;AMENTO/Encargos%20Sociais%20CSC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EduardoDC\AppData\Local\Microsoft\Windows\Temporary%20Internet%20Files\Content.Outlook\4M4WR9QQ\Divisao%20Escopo%20(Rev%20%200)%20(3)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gi0301\dtstcorp\DOCUME~1\fc71032\CONFIG~1\Temp\n.notes\~3031136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RCAMENTO_DT\Or&#231;amentos%202017\ABB%20-%20WPP%20Lagoa%20do%20Barro%20e%20Ventos%20de%20Santa%20Angela%20-%20FINAL\Or&#231;amento\Revis&#227;o%20R9%20(Cen&#225;rio%201)%20-%20V&#225;lida\ABB%20-%20SE%20Coletora-Elevadora%20WPP%20Lagoa%20do%20Barro%2034,5-138-500kV%20-%20R9%20(Cen&#225;rio%201).xlsm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zurban-my.sharepoint.com/Users/X220/Downloads/Planilha%20Previabilidade%20Padr&#227;o/PMT/PN%20PPP%20JP/SSA/Plano%20de%20Negocio/PN%20PPP%20SSA%20BA%20JP%20Rev21%2007%2006%2016%20(Transp%205%20anos).xlsb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chael\Dados%20de%20aplicativos\Microsoft\Excel\PLANILHA%20MODELO%20ESP&#205;RITO%20SANTO%20-%20&#218;LTIMA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oter\d\proyecto\Concesiones%20328\Enlace-Cocharcas\Cant-obras%20y%20Precios-COCHA\presu%20y%20cant_obras-COCHARCAS1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U\ASSIS\FECHA\Fecha_autom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a-server2\ete\Mis%20documentos\juan%20carlos\Clientes\CEPSA\OTS\Sulfolane\Segimiento%20obra\Cronogramas\9&#170;%20semana%20instrumentaci&#243;n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RCAMENTO_DT\Or&#231;amentos%202017\CEEE%20-%20Pelotas\Or&#231;amento\CEEE%20-%20SE%20Pelotas%201%20-%20138-13,8kV%20-%20R0.xlsm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mix6404\My%20Documents\Projetos\PPA%20com%20CPFL\20010822%20GEs%20Plant%20710%20MW%20new%20FX%20assumptions%20adjusted%20phasing%20v9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Or&#231;amentos%202015\SE%20Maravilha\Or&#231;amento\2015\Revis&#227;o%202\Documents%20and%20Settings\01405910\Meus%20documentos\Tratamento%20Mineral\Classifica&#231;&#227;o\Hidrociclonagem\Dimensionamento\DESAL20%20simula&#231;&#227;o%20planilha%20CVRDm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.%20Aboli&#231;&#227;o%20-%20Mar&#231;o%202003-rev2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ustos%20Manaus%20para%20Impress&#227;o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zurban-my.sharepoint.com/Users/wildsantos/Desktop/Modelo%20PN%202015/PN_2015_v10.xlsm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zurban-my.sharepoint.com/DIVERSOS/Sol%20-%20Setor%20de%20Or&#231;amento%20e%20Licita&#231;&#227;o/Andrielly/csc%20Santa%20Rita/efetivo%2001_2005_R1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eivid\Downloads\C&#225;lculos%20ALSTOM%20-%20VILA%20AMAZONAS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ecta-09\HD_CORR09\ara\bdc\apcp\proposta\PROPOSTA%202004\TE-013-04%20-%20SE%20IVAIPOR&#195;%207&#170;%20AMPLIA&#199;&#195;O\SEC%206%20-%20FECHA\Fecha%20SE%20IVAIPOR&#195;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gi0301\dtstcorp\Empreendimentos\SE\SE%20Mogi%20das%20Cruzes\2.10%201%20OP\Or&#231;amento\Or&#231;amento%20-%20Projeto%20B&#225;sico%20-%20SE%20Mogi%201OP%20-%20R2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11\Depto_licitacao\DOCUME~1\Sidenei\CONFIG~1\Temp\Diret&#243;rio%20tempor&#225;rio%201%20para%204731-Voith-ABB-IP200-TRAB.zip\Recebidos\List%20of%20Drive%20Sections%20-%20Winder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FOGERENTE\pendrive\ARCHEL%20PetrobrasCIC\WINDOWS\TEMP\SZ4617\INFRAERO%20Florian&#243;polis%20cp02499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HIA\CITELUZ\WINDOWS\BUREAU\Br&#233;sil\maintenance%20sao%20paulo\maintenance%20mars%2099%20SP\WINDOWS\BUREAU\SAOPAU~1\DONNEES\Gd-Sao-Paulo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dolfo\EXPOENTE\Arquivos\Celina\LT%202x138%20kV%20Pirineus%20-%20Santana\Documentos%20Finais\12%20-%20Lista%20de%20Material\LM%20PIRINEUS-%20SANTANA%20rev1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$FACTU\A&#209;O98\$ENE98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zurban-my.sharepoint.com/personal/alexnovais_zurban_com_br/Documents/Quantum/Projetos/SC/Palho&#231;a/Plano%20de%20Neg&#243;cios/Modelo%20Financeiro%20Novo%20-%20R01.xlsm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microsoft.com/office/2006/relationships/xlExternalLinkPath/xlPathMissing" Target="Viabilidade%20La%20Granja%20v01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HIA\CITELUZ\WINDOWS\BUREAU\Br&#233;sil\GD%20sao%20Paulo%2099\SaopauloGD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a-server2\Deptos\EAI\P&amp;C\Projetos\Project%20Table\2005\11%20nov_05\PTL%20end%20November%202005%20V7-4%20PCE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mi1837\Ethiopia\EAS%20V3%20W&amp;P%20&amp;%20Datacom-Ethiopia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zurban-my.sharepoint.com/F:/PROJETOS/BLUMENAU/MODELO%20SE/TESTE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gi0301\dtstcorp\DIVERSOS\Sol%20-%20Setor%20de%20Or&#231;amento%20e%20Licita&#231;&#227;o\Licita&#231;oes\PE.DAQ.C.XXX.2006%20(CONTRATO%20DE%20ADMINISTRA&#199;&#195;O)\ADM%20Contrato%20Administrativo%20Final%20M1%20DTL%20teste.xls" TargetMode="External"/></Relationships>
</file>

<file path=xl/externalLinks/_rels/externalLink11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Jacarepagua03\dcaldados\DIVERSOS\Sol%20-%20Setor%20de%20Or&#231;amento%20e%20Licita&#231;&#227;o\Licita&#231;oes%20Enviadas\2006\PR.DAQ.G.0XX.2006%20(LIMPEZA%20E%20MANUTEN&#199;&#195;O)\PE_LIM+CANT+Areas_verdes\Cont_Limp_Cons_Are_Verd_DTLC_revisado_03_02_06%20r1%20ultima%20vers&#227;o.xls?B74CD0C8" TargetMode="External"/><Relationship Id="rId1" Type="http://schemas.openxmlformats.org/officeDocument/2006/relationships/externalLinkPath" Target="file:///\\B74CD0C8\Cont_Limp_Cons_Are_Verd_DTLC_revisado_03_02_06%20r1%20ultima%20vers&#227;o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11\Depto_licitacao\Solicita&#231;&#227;o%20de%20Contrata&#231;&#227;o\Or&#231;amentos_2009\Or&#231;am.%20SC%20090%20-%20SE%20SID%20230-69%20kV%20-%20Bens%20e%20Servi&#231;os%20Amplia&#231;&#227;o%20J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brace_server\f\Util\XLS\FURNAS\Edital_033-2001%20SE%20Tijuco%20Preto\Planilha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andro\Escritorio\Escritorio\Clientes\Archel\JohnDeere-F&#225;bricaMontenegro_Julho2005\Orcamento_cliente\Proposta\Archel\Petrobras-Reformas\Planilhas_Referencia\WINDOWS\TEMP\SZ4617\INFRAERO%20Florian&#243;polis%20cp02499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andro\Escritorio\Escritorio\Clientes\Archel\JohnDeere-F&#225;bricaMontenegro_Julho2005\Orcamento_cliente\Proposta\Archel\Petrobras-Reformas\Planilhas_Referencia\DMAE1096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Or&#231;amentos%202015\SE%20Maravilha\Or&#231;amento\2015\Revis&#227;o%202\CONTRATO\372-01\SIS\372-01-00-411-001-01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zaghi\Trabalhos\DAER_RS122\outros\PROJETOS\37+860%20A%2037+990\Orcamento_km37_e_km38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us%20documentos\Cisa\CCL\Drives\Cisa_Ccl_bnd_a1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11\Depto_licitacao\PT\PTPS\PTPS_PM_ENG\DADOS\Obras\100010%20-%20VERACEL\Project%20Review\Schedule\ABB\Relat&#243;rio%20de%20andamento\00%20-%20Relatorio%20de%20trabalho\PROJETO%20VERACEL%20-%20Avan&#231;o%20detalhado%20-%20DE%2034,5kV%20-%2010-03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zurban-my.sharepoint.com/DTS.GRP/DCAST.GRP/Editais/Concorrencias/CO02402(CSC)/Orcamento/Efetivo%20com%20sal&#225;rio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zurban-my.sharepoint.com/DTS.GRP/DCAST.GRP/Editais/Concorre/CO02402(CSC)/Orcamento/Efetivo%20com%20sal&#225;rio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us%20documentos\Cisa\Cgl\calculos\PSPOS.DBF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blhwpmvs02\075Engenharia_On_Site\DATABASE\PLANO%20DE%20LAVRA\PL%20JULHO\micl\Database\CPX\FAPjan05_Trimestres_10700kt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CONTRATO\372-01\SIS\372-01-00-411-001-01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Licitacoes\PROPOSTAS%20MATERIAIS%20E%20OBRAS%20E%20SERVI&#199;OS\Obras-Servi&#231;os\CEEE\2011\CCn&#186;2011100001%20-%205%20SE's\Proposta\Proposta%20-%20SE%20ALEGRETE%2002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MERCIAL\2014\14.053%20-%20CEEE%20-%20SE%20Quinta\C_docs\C1_Edital\ETE%20-%20Anexo%20III.3%20do%20Edital%20-%20Planilha%20de%20Pre&#231;os%20de%20Servi&#231;os%20e%20Materiais%20e%20Cronograma%20Financeiro%20-%20SE%20QUI%202014%20-%20Rev01.xlsx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vilh&#227;o%20Ipiranga\DMAE1096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gi0301\dtstcorp\DCAL\trab%20final%20de%20semana%2010_12_05\1\VALIDO\191\estudo%20salarial%20ECCH%20e%20ECRJ%20sucateamento%20R02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tros\DADOS\CLIENTES\CHILE\RECOLETA\RECOLETA%20-%20OBRAS%20G3\RECOLETA%20-%20AGO2006%20rev01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CM\Tender\Saudi%20Arabia\Phase%2011\Phase%2011%20price%20benchmark%2010-10-2012.xlsx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AWPFS02\Proyecto\Datos\facturacion\A&#241;o%202001\$JUN2001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Victor\Configura&#231;&#245;es%20locais\Temporary%20Internet%20Files\OLK9C6\WINDOWS\BUREAU\Br&#233;sil\maintenance%20sao%20paulo\maintenance%20mars%2099%20SP\WINDOWS\BUREAU\SAOPAU~1\DONNEES\Gd-Sao-Paulo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ecta-10\c\K&#225;tia\AUXILIAR\LE%20-%20ESTUDO%20ENERG&#201;TICO%202%20m&#225;q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gi0301\dtstcorp\WTJ\MODIFICADAS\memoria_13_5_2003%20(version%201)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zurban-my.sharepoint.com/Users/dminekawa/Downloads/Documents%20and%20Settings/c040786/Desktop/Norberto/globalbank/https:/correio402.bb.com.br/windows/TEMP/Prcar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 disp."/>
      <sheetName val="%solidosWHC"/>
      <sheetName val="%solidosWHC (199 dias)"/>
      <sheetName val="samarco"/>
      <sheetName val="BMassa"/>
      <sheetName val="BÁgua"/>
      <sheetName val="Entradas e Saídas"/>
      <sheetName val="Verificação BMassa"/>
      <sheetName val="Tanques"/>
      <sheetName val="Sep. Magnéticos"/>
      <sheetName val="Espessadores"/>
      <sheetName val="Rougher"/>
      <sheetName val="Cleaner"/>
      <sheetName val="Recleaner"/>
      <sheetName val="Scavenger"/>
      <sheetName val="Peneiras 1"/>
      <sheetName val="Peneiras 2 (não)"/>
      <sheetName val="Dados e Crit de Processo"/>
      <sheetName val="INSUMOS-MATERIAIS"/>
    </sheetNames>
    <sheetDataSet>
      <sheetData sheetId="0"/>
      <sheetData sheetId="1"/>
      <sheetData sheetId="2"/>
      <sheetData sheetId="3" refreshError="1">
        <row r="1">
          <cell r="R1" t="str">
            <v>SAMARCO - RECUPERAÇÃO DE REJEITOS</v>
          </cell>
          <cell r="V1" t="str">
            <v>CPT - 03009</v>
          </cell>
          <cell r="AD1" t="str">
            <v>CPT - 03009</v>
          </cell>
        </row>
        <row r="2">
          <cell r="C2" t="str">
            <v xml:space="preserve">JOB:   </v>
          </cell>
          <cell r="E2" t="str">
            <v>SAMARCO - RECUPERAÇÃO DE REJEITOS</v>
          </cell>
          <cell r="R2" t="str">
            <v>Circuit</v>
          </cell>
          <cell r="S2" t="str">
            <v>Qty</v>
          </cell>
          <cell r="T2" t="str">
            <v>Dimensions</v>
          </cell>
          <cell r="Y2" t="str">
            <v>Ca</v>
          </cell>
        </row>
        <row r="3">
          <cell r="C3" t="str">
            <v>DATE:</v>
          </cell>
          <cell r="E3" t="str">
            <v>SETEMBRO, 2008</v>
          </cell>
          <cell r="H3" t="str">
            <v xml:space="preserve">Met Balance </v>
          </cell>
          <cell r="N3" t="str">
            <v>Rev. 0</v>
          </cell>
          <cell r="R3" t="str">
            <v>ROUGHER</v>
          </cell>
          <cell r="S3">
            <v>2</v>
          </cell>
          <cell r="T3">
            <v>5</v>
          </cell>
          <cell r="U3" t="str">
            <v>m  x</v>
          </cell>
          <cell r="V3">
            <v>13</v>
          </cell>
          <cell r="W3" t="str">
            <v>m</v>
          </cell>
          <cell r="X3">
            <v>3.4092766948757078</v>
          </cell>
          <cell r="Y3" t="str">
            <v>tph/m2</v>
          </cell>
          <cell r="AD3" t="str">
            <v>Mass Recovery</v>
          </cell>
          <cell r="AG3">
            <v>46.774738818432716</v>
          </cell>
        </row>
        <row r="4">
          <cell r="C4" t="str">
            <v>Company</v>
          </cell>
          <cell r="E4" t="str">
            <v>SAMARCO</v>
          </cell>
          <cell r="F4" t="str">
            <v>TPH</v>
          </cell>
          <cell r="R4" t="str">
            <v>CLEANER</v>
          </cell>
          <cell r="S4">
            <v>1</v>
          </cell>
          <cell r="T4">
            <v>3.6</v>
          </cell>
          <cell r="U4" t="str">
            <v>m  x</v>
          </cell>
          <cell r="V4">
            <v>13</v>
          </cell>
          <cell r="W4" t="str">
            <v>m</v>
          </cell>
          <cell r="X4">
            <v>2.651394807707899</v>
          </cell>
          <cell r="Y4" t="str">
            <v>tph/m2</v>
          </cell>
          <cell r="AD4" t="str">
            <v>Metallurgical Recovery</v>
          </cell>
          <cell r="AG4">
            <v>87.83182427772374</v>
          </cell>
        </row>
        <row r="5">
          <cell r="C5" t="str">
            <v>Simulation Ref:</v>
          </cell>
          <cell r="E5" t="str">
            <v>CPT - 03009</v>
          </cell>
          <cell r="F5" t="str">
            <v xml:space="preserve"> </v>
          </cell>
          <cell r="R5" t="str">
            <v>RECLEANER</v>
          </cell>
          <cell r="S5">
            <v>1</v>
          </cell>
          <cell r="T5">
            <v>3.6</v>
          </cell>
          <cell r="U5" t="str">
            <v>m   x</v>
          </cell>
          <cell r="V5">
            <v>13</v>
          </cell>
          <cell r="W5" t="str">
            <v>m</v>
          </cell>
          <cell r="X5">
            <v>1.2637847666218904</v>
          </cell>
          <cell r="Y5" t="str">
            <v>tph/m2</v>
          </cell>
          <cell r="AD5" t="str">
            <v>Selectivity Index</v>
          </cell>
          <cell r="AG5">
            <v>24.446014483494718</v>
          </cell>
        </row>
        <row r="6">
          <cell r="R6" t="str">
            <v xml:space="preserve">SCAVENGER CLEANER </v>
          </cell>
          <cell r="S6">
            <v>1</v>
          </cell>
          <cell r="T6">
            <v>3.6</v>
          </cell>
          <cell r="U6" t="str">
            <v>m   x</v>
          </cell>
          <cell r="V6">
            <v>13</v>
          </cell>
          <cell r="W6" t="str">
            <v>m</v>
          </cell>
          <cell r="X6">
            <v>1.2793226529334398</v>
          </cell>
          <cell r="Y6" t="str">
            <v>tph/m3</v>
          </cell>
        </row>
        <row r="7">
          <cell r="C7" t="str">
            <v>S T R E A M</v>
          </cell>
          <cell r="E7" t="str">
            <v>SOLID</v>
          </cell>
          <cell r="F7" t="str">
            <v xml:space="preserve">   Lt/min</v>
          </cell>
          <cell r="I7" t="str">
            <v>SOL</v>
          </cell>
          <cell r="J7" t="str">
            <v>WATER</v>
          </cell>
          <cell r="K7" t="str">
            <v>SLURRY</v>
          </cell>
          <cell r="L7" t="str">
            <v>SLURRY</v>
          </cell>
          <cell r="M7" t="str">
            <v>SL.</v>
          </cell>
          <cell r="N7" t="str">
            <v>SLURRY</v>
          </cell>
          <cell r="O7" t="str">
            <v>DISBN</v>
          </cell>
          <cell r="P7" t="str">
            <v>DISBN</v>
          </cell>
        </row>
        <row r="8">
          <cell r="E8" t="str">
            <v>TPH</v>
          </cell>
          <cell r="G8" t="str">
            <v>% SiO2</v>
          </cell>
          <cell r="H8" t="str">
            <v>% Fe</v>
          </cell>
          <cell r="I8" t="str">
            <v>SG</v>
          </cell>
          <cell r="J8" t="str">
            <v>TPH</v>
          </cell>
          <cell r="K8" t="str">
            <v>TPH</v>
          </cell>
          <cell r="L8" t="str">
            <v>CM/HR</v>
          </cell>
          <cell r="M8" t="str">
            <v>SG</v>
          </cell>
          <cell r="N8" t="str">
            <v xml:space="preserve"> %SOL</v>
          </cell>
          <cell r="O8" t="str">
            <v>% SiO2</v>
          </cell>
          <cell r="P8" t="str">
            <v>% Fe</v>
          </cell>
          <cell r="S8">
            <v>5</v>
          </cell>
        </row>
        <row r="9">
          <cell r="N9" t="str">
            <v>%Sólidos</v>
          </cell>
          <cell r="P9" t="str">
            <v>RMetal</v>
          </cell>
          <cell r="R9">
            <v>0</v>
          </cell>
        </row>
        <row r="10">
          <cell r="R10" t="str">
            <v>Warnings:</v>
          </cell>
        </row>
        <row r="11">
          <cell r="C11" t="str">
            <v>FEED</v>
          </cell>
          <cell r="E11">
            <v>276</v>
          </cell>
          <cell r="F11">
            <v>8158.343363606522</v>
          </cell>
          <cell r="G11">
            <v>46</v>
          </cell>
          <cell r="H11">
            <v>35.894600000000004</v>
          </cell>
          <cell r="I11">
            <v>3.6555999999999993</v>
          </cell>
          <cell r="J11">
            <v>414</v>
          </cell>
          <cell r="K11">
            <v>690</v>
          </cell>
          <cell r="L11">
            <v>489.50060181639134</v>
          </cell>
          <cell r="M11">
            <v>1.409599901286362</v>
          </cell>
          <cell r="N11">
            <v>40</v>
          </cell>
          <cell r="O11">
            <v>100</v>
          </cell>
          <cell r="P11">
            <v>100</v>
          </cell>
        </row>
        <row r="12">
          <cell r="R12" t="str">
            <v xml:space="preserve">DIMENSION </v>
          </cell>
          <cell r="S12">
            <v>5</v>
          </cell>
          <cell r="T12" t="str">
            <v>m  x</v>
          </cell>
          <cell r="U12">
            <v>13</v>
          </cell>
          <cell r="V12" t="str">
            <v>m</v>
          </cell>
          <cell r="AA12" t="str">
            <v>ROUGHER</v>
          </cell>
        </row>
        <row r="13">
          <cell r="B13">
            <v>1</v>
          </cell>
          <cell r="R13" t="str">
            <v>AREA =</v>
          </cell>
          <cell r="S13">
            <v>196349.54084936209</v>
          </cell>
          <cell r="T13" t="str">
            <v>cm2</v>
          </cell>
          <cell r="U13" t="str">
            <v>Qg(M)=</v>
          </cell>
          <cell r="V13">
            <v>3534.291735288517</v>
          </cell>
          <cell r="W13" t="str">
            <v>m3/hr</v>
          </cell>
          <cell r="X13" t="str">
            <v>RET.T(l)</v>
          </cell>
          <cell r="Y13">
            <v>78.746948228411554</v>
          </cell>
          <cell r="Z13" t="str">
            <v>min</v>
          </cell>
          <cell r="AD13" t="str">
            <v>COLL ZONE HT</v>
          </cell>
          <cell r="AE13">
            <v>1.5201352238940353E-2</v>
          </cell>
          <cell r="AF13" t="str">
            <v>a</v>
          </cell>
          <cell r="AG13">
            <v>6.2544829983889088</v>
          </cell>
        </row>
        <row r="14">
          <cell r="B14">
            <v>5</v>
          </cell>
          <cell r="O14">
            <v>0</v>
          </cell>
          <cell r="P14">
            <v>0</v>
          </cell>
          <cell r="R14" t="str">
            <v>EQUIV DIA</v>
          </cell>
          <cell r="S14">
            <v>5</v>
          </cell>
          <cell r="T14" t="str">
            <v>m</v>
          </cell>
          <cell r="U14" t="str">
            <v>Qg(A)</v>
          </cell>
          <cell r="V14">
            <v>2120.5750411731105</v>
          </cell>
          <cell r="W14" t="str">
            <v>m3/hr</v>
          </cell>
          <cell r="X14" t="str">
            <v>RET.T(p)</v>
          </cell>
          <cell r="Y14">
            <v>32.472995691273141</v>
          </cell>
          <cell r="Z14" t="str">
            <v>MIN</v>
          </cell>
          <cell r="AA14" t="str">
            <v>Cl(max)</v>
          </cell>
          <cell r="AB14">
            <v>1458.5909370234863</v>
          </cell>
          <cell r="AC14" t="str">
            <v>g/cm/min</v>
          </cell>
          <cell r="AD14" t="str">
            <v>SLIP VEL</v>
          </cell>
          <cell r="AE14">
            <v>0.2</v>
          </cell>
          <cell r="AF14" t="str">
            <v>2Nd</v>
          </cell>
          <cell r="AG14">
            <v>3.3437204820889201</v>
          </cell>
        </row>
        <row r="15">
          <cell r="B15">
            <v>13</v>
          </cell>
          <cell r="C15" t="str">
            <v>ROUGHER</v>
          </cell>
          <cell r="O15">
            <v>0</v>
          </cell>
          <cell r="P15">
            <v>0</v>
          </cell>
          <cell r="R15" t="str">
            <v>HEIGHT=</v>
          </cell>
          <cell r="S15">
            <v>13</v>
          </cell>
          <cell r="T15" t="str">
            <v>m</v>
          </cell>
          <cell r="X15" t="str">
            <v xml:space="preserve"> K,a</v>
          </cell>
          <cell r="Y15">
            <v>0</v>
          </cell>
          <cell r="Z15" t="str">
            <v>min-1</v>
          </cell>
          <cell r="AA15" t="str">
            <v>Cl(act)</v>
          </cell>
          <cell r="AB15">
            <v>1972.9610502752944</v>
          </cell>
          <cell r="AC15" t="str">
            <v>g/cm/min</v>
          </cell>
          <cell r="AD15" t="str">
            <v>VESS DISP</v>
          </cell>
          <cell r="AE15">
            <v>1.6718602410444601</v>
          </cell>
        </row>
        <row r="16">
          <cell r="B16">
            <v>90</v>
          </cell>
          <cell r="R16" t="str">
            <v>FROTH=</v>
          </cell>
          <cell r="S16">
            <v>0.6</v>
          </cell>
          <cell r="T16" t="str">
            <v>m</v>
          </cell>
          <cell r="U16" t="str">
            <v>BIAS=</v>
          </cell>
          <cell r="V16">
            <v>0.53912908156465078</v>
          </cell>
          <cell r="X16" t="str">
            <v xml:space="preserve"> K,b</v>
          </cell>
          <cell r="Y16">
            <v>0</v>
          </cell>
          <cell r="Z16" t="str">
            <v>min-1</v>
          </cell>
          <cell r="AA16" t="str">
            <v>Cg=</v>
          </cell>
          <cell r="AB16">
            <v>31.567376804404702</v>
          </cell>
          <cell r="AC16" t="str">
            <v xml:space="preserve"> KG/M3</v>
          </cell>
          <cell r="AD16" t="str">
            <v>GAS VEL (Jg)</v>
          </cell>
          <cell r="AE16">
            <v>1.5</v>
          </cell>
          <cell r="AF16" t="str">
            <v>Tails</v>
          </cell>
          <cell r="AG16">
            <v>8.933580158429594</v>
          </cell>
        </row>
        <row r="17">
          <cell r="B17">
            <v>89.999821209768754</v>
          </cell>
          <cell r="R17" t="str">
            <v>AIR H.=</v>
          </cell>
          <cell r="S17">
            <v>10</v>
          </cell>
          <cell r="T17" t="str">
            <v>%</v>
          </cell>
          <cell r="U17" t="str">
            <v>%air=</v>
          </cell>
          <cell r="V17">
            <v>74.797601383457774</v>
          </cell>
          <cell r="X17" t="str">
            <v>REC,a</v>
          </cell>
          <cell r="Y17">
            <v>89.999821209768754</v>
          </cell>
          <cell r="Z17" t="str">
            <v xml:space="preserve">  %</v>
          </cell>
          <cell r="AA17" t="str">
            <v>Jg max</v>
          </cell>
          <cell r="AB17">
            <v>2.0432882777959085</v>
          </cell>
          <cell r="AC17" t="str">
            <v>cm/s</v>
          </cell>
          <cell r="AD17" t="str">
            <v>GAS HLD-UP</v>
          </cell>
          <cell r="AE17">
            <v>10</v>
          </cell>
        </row>
        <row r="18">
          <cell r="B18">
            <v>1.7879023124578453E-4</v>
          </cell>
          <cell r="C18" t="str">
            <v>ROUGHER FEED</v>
          </cell>
          <cell r="E18">
            <v>276</v>
          </cell>
          <cell r="F18">
            <v>8158.343363606522</v>
          </cell>
          <cell r="G18">
            <v>46</v>
          </cell>
          <cell r="H18">
            <v>35.894600000000004</v>
          </cell>
          <cell r="I18">
            <v>3.6555999999999975</v>
          </cell>
          <cell r="J18">
            <v>414</v>
          </cell>
          <cell r="K18">
            <v>690</v>
          </cell>
          <cell r="L18">
            <v>489.50060181639134</v>
          </cell>
          <cell r="M18">
            <v>1.409599901286362</v>
          </cell>
          <cell r="N18">
            <v>40</v>
          </cell>
          <cell r="O18">
            <v>100</v>
          </cell>
          <cell r="P18">
            <v>100</v>
          </cell>
          <cell r="R18" t="str">
            <v>VOL C=</v>
          </cell>
          <cell r="S18">
            <v>173.18029502913737</v>
          </cell>
          <cell r="T18" t="str">
            <v>m3</v>
          </cell>
          <cell r="U18" t="str">
            <v>D80=</v>
          </cell>
          <cell r="V18">
            <v>75</v>
          </cell>
          <cell r="W18" t="str">
            <v>mic</v>
          </cell>
          <cell r="X18" t="str">
            <v>REC,b</v>
          </cell>
          <cell r="Y18">
            <v>0</v>
          </cell>
          <cell r="Z18" t="str">
            <v xml:space="preserve">  %</v>
          </cell>
          <cell r="AA18" t="str">
            <v>Db =</v>
          </cell>
          <cell r="AB18">
            <v>1.2</v>
          </cell>
          <cell r="AC18" t="str">
            <v>mm</v>
          </cell>
          <cell r="AD18" t="str">
            <v>SLU VEL (Js)</v>
          </cell>
          <cell r="AE18">
            <v>0.18667390077595802</v>
          </cell>
        </row>
        <row r="19">
          <cell r="B19">
            <v>60</v>
          </cell>
          <cell r="C19" t="str">
            <v>ROUGHER TAIL</v>
          </cell>
          <cell r="E19">
            <v>133.8819827334552</v>
          </cell>
          <cell r="F19">
            <v>4759.9431956396256</v>
          </cell>
          <cell r="G19">
            <v>85.346639387175372</v>
          </cell>
          <cell r="H19">
            <v>8.3558870929159639</v>
          </cell>
          <cell r="I19">
            <v>2.8135819171144472</v>
          </cell>
          <cell r="J19">
            <v>238.01241374836476</v>
          </cell>
          <cell r="K19">
            <v>371.89439648181997</v>
          </cell>
          <cell r="L19">
            <v>285.59659173837753</v>
          </cell>
          <cell r="M19">
            <v>1.3021667878393173</v>
          </cell>
          <cell r="N19">
            <v>36</v>
          </cell>
          <cell r="O19">
            <v>89.999821209768754</v>
          </cell>
          <cell r="P19">
            <v>11.292146357088754</v>
          </cell>
          <cell r="R19" t="str">
            <v># COL=</v>
          </cell>
          <cell r="S19">
            <v>2</v>
          </cell>
          <cell r="U19" t="str">
            <v>Ca(T)=</v>
          </cell>
          <cell r="V19">
            <v>6.3305593135075062</v>
          </cell>
          <cell r="W19" t="str">
            <v>tph/m2</v>
          </cell>
          <cell r="X19" t="str">
            <v>FACTOR</v>
          </cell>
          <cell r="Y19">
            <v>1</v>
          </cell>
          <cell r="AD19" t="str">
            <v>COLL ZONE HT</v>
          </cell>
          <cell r="AE19">
            <v>9.9</v>
          </cell>
          <cell r="AF19" t="str">
            <v>R: F:T</v>
          </cell>
          <cell r="AG19">
            <v>0.53912908156465078</v>
          </cell>
        </row>
        <row r="20">
          <cell r="B20">
            <v>59.999999804601146</v>
          </cell>
          <cell r="C20" t="str">
            <v>ROUGHER CONC</v>
          </cell>
          <cell r="E20">
            <v>142.1180172665448</v>
          </cell>
          <cell r="F20">
            <v>4398.4001647102477</v>
          </cell>
          <cell r="G20">
            <v>8.933580158429594</v>
          </cell>
          <cell r="H20">
            <v>61.837387247115132</v>
          </cell>
          <cell r="I20">
            <v>5.0908389323225567</v>
          </cell>
          <cell r="J20">
            <v>235.98758605623638</v>
          </cell>
          <cell r="K20">
            <v>378.10560332278123</v>
          </cell>
          <cell r="L20">
            <v>263.9040098826149</v>
          </cell>
          <cell r="M20">
            <v>1.4327391368208595</v>
          </cell>
          <cell r="N20">
            <v>37.586858279172731</v>
          </cell>
          <cell r="O20">
            <v>10.000178790231248</v>
          </cell>
          <cell r="P20">
            <v>88.707853642911232</v>
          </cell>
          <cell r="R20" t="str">
            <v>LAUNDER</v>
          </cell>
          <cell r="S20">
            <v>553.93919158569747</v>
          </cell>
          <cell r="T20" t="str">
            <v>cm</v>
          </cell>
          <cell r="U20" t="str">
            <v>Ca(act)</v>
          </cell>
          <cell r="V20">
            <v>3.4092766948757078</v>
          </cell>
          <cell r="W20" t="str">
            <v>tph/m2</v>
          </cell>
          <cell r="X20" t="str">
            <v>Rmax A</v>
          </cell>
          <cell r="Y20">
            <v>100</v>
          </cell>
          <cell r="AA20" t="str">
            <v>Jsl=</v>
          </cell>
          <cell r="AB20">
            <v>0.18667390077595802</v>
          </cell>
          <cell r="AC20" t="str">
            <v>cm/s</v>
          </cell>
          <cell r="AD20" t="str">
            <v>K</v>
          </cell>
          <cell r="AE20">
            <v>0.17553112744053492</v>
          </cell>
          <cell r="AF20" t="str">
            <v>Jb</v>
          </cell>
          <cell r="AG20">
            <v>-0.12591802493720272</v>
          </cell>
        </row>
        <row r="21">
          <cell r="B21">
            <v>1.9539885443009553E-7</v>
          </cell>
          <cell r="C21" t="str">
            <v>WASHWATER</v>
          </cell>
          <cell r="J21">
            <v>59.999999804601146</v>
          </cell>
          <cell r="K21">
            <v>59.999999804601146</v>
          </cell>
          <cell r="L21">
            <v>59.999999804601146</v>
          </cell>
          <cell r="R21" t="str">
            <v>VOL B</v>
          </cell>
          <cell r="S21">
            <v>58</v>
          </cell>
          <cell r="T21" t="str">
            <v>m3</v>
          </cell>
          <cell r="V21">
            <v>59.999999804601146</v>
          </cell>
          <cell r="X21" t="str">
            <v>R froth</v>
          </cell>
          <cell r="Y21">
            <v>100</v>
          </cell>
          <cell r="AA21" t="str">
            <v>Jww=</v>
          </cell>
          <cell r="AB21">
            <v>4.2441318019622337E-2</v>
          </cell>
          <cell r="AC21" t="str">
            <v>cm/s</v>
          </cell>
          <cell r="AF21" t="str">
            <v>CZR</v>
          </cell>
          <cell r="AG21">
            <v>89.999821209768754</v>
          </cell>
        </row>
        <row r="22">
          <cell r="D22" t="str">
            <v>y</v>
          </cell>
          <cell r="R22" t="str">
            <v xml:space="preserve">DIMENSION </v>
          </cell>
          <cell r="S22">
            <v>3.6</v>
          </cell>
          <cell r="T22" t="str">
            <v>m  x</v>
          </cell>
          <cell r="U22">
            <v>13</v>
          </cell>
          <cell r="V22" t="str">
            <v>m</v>
          </cell>
          <cell r="AA22" t="str">
            <v>CLEANER</v>
          </cell>
        </row>
        <row r="23">
          <cell r="B23">
            <v>1</v>
          </cell>
          <cell r="C23" t="str">
            <v>CLEANER</v>
          </cell>
          <cell r="R23" t="str">
            <v>AREA =</v>
          </cell>
          <cell r="S23">
            <v>101787.60197630931</v>
          </cell>
          <cell r="T23" t="str">
            <v>cm2</v>
          </cell>
          <cell r="U23" t="str">
            <v>Qg(M)=</v>
          </cell>
          <cell r="V23">
            <v>916.08841778678357</v>
          </cell>
          <cell r="W23" t="str">
            <v>m3/hr</v>
          </cell>
          <cell r="X23" t="str">
            <v>RET.T(l)</v>
          </cell>
          <cell r="Y23">
            <v>30.906135988876567</v>
          </cell>
          <cell r="Z23" t="str">
            <v>min</v>
          </cell>
          <cell r="AD23" t="str">
            <v>COLL ZONE HT</v>
          </cell>
          <cell r="AE23">
            <v>1.3229729579187959E-2</v>
          </cell>
          <cell r="AF23" t="str">
            <v>a</v>
          </cell>
          <cell r="AG23">
            <v>3.0890314095772782</v>
          </cell>
        </row>
        <row r="24">
          <cell r="B24">
            <v>3.6</v>
          </cell>
          <cell r="C24" t="str">
            <v>ROUGHER CONC</v>
          </cell>
          <cell r="E24">
            <v>142.1180172665448</v>
          </cell>
          <cell r="F24">
            <v>4398.4001647102477</v>
          </cell>
          <cell r="G24">
            <v>8.933580158429594</v>
          </cell>
          <cell r="H24">
            <v>61.837387247115132</v>
          </cell>
          <cell r="I24">
            <v>5.0908389323225567</v>
          </cell>
          <cell r="J24">
            <v>235.98758605623638</v>
          </cell>
          <cell r="K24">
            <v>378.10560332278123</v>
          </cell>
          <cell r="L24">
            <v>263.9040098826149</v>
          </cell>
          <cell r="M24">
            <v>1.4327391368208595</v>
          </cell>
          <cell r="N24">
            <v>37.586858279172731</v>
          </cell>
          <cell r="R24" t="str">
            <v>EQUIV. DIA</v>
          </cell>
          <cell r="S24">
            <v>3.6</v>
          </cell>
          <cell r="T24" t="str">
            <v>m</v>
          </cell>
          <cell r="U24" t="str">
            <v>Qg(A)</v>
          </cell>
          <cell r="V24">
            <v>659.58366080648432</v>
          </cell>
          <cell r="W24" t="str">
            <v>m3/hr</v>
          </cell>
          <cell r="X24" t="str">
            <v>RET.T(p)</v>
          </cell>
          <cell r="Y24">
            <v>16.41764327897025</v>
          </cell>
          <cell r="Z24" t="str">
            <v>min</v>
          </cell>
          <cell r="AA24" t="str">
            <v>Cl(max)</v>
          </cell>
          <cell r="AB24">
            <v>1321.7011250304204</v>
          </cell>
          <cell r="AC24" t="str">
            <v>g/cm/min</v>
          </cell>
          <cell r="AD24" t="str">
            <v>SLIP VEL</v>
          </cell>
          <cell r="AE24">
            <v>0.3</v>
          </cell>
          <cell r="AF24" t="str">
            <v>2Nd</v>
          </cell>
          <cell r="AG24">
            <v>1.9094451561859256</v>
          </cell>
        </row>
        <row r="25">
          <cell r="B25">
            <v>13</v>
          </cell>
          <cell r="C25" t="str">
            <v>scavenger conc</v>
          </cell>
          <cell r="E25">
            <v>13.966834302454403</v>
          </cell>
          <cell r="F25">
            <v>477.49078036672</v>
          </cell>
          <cell r="G25">
            <v>9.0883621927298126</v>
          </cell>
          <cell r="H25">
            <v>61.729055301308406</v>
          </cell>
          <cell r="I25">
            <v>5.1467753086597199</v>
          </cell>
          <cell r="J25">
            <v>25.935740964482186</v>
          </cell>
          <cell r="K25">
            <v>39.902575266936594</v>
          </cell>
          <cell r="L25">
            <v>28.649446822003199</v>
          </cell>
          <cell r="M25">
            <v>1.3927869363359164</v>
          </cell>
          <cell r="N25">
            <v>35.002338092266861</v>
          </cell>
          <cell r="R25" t="str">
            <v>HEIGHT=</v>
          </cell>
          <cell r="S25">
            <v>13</v>
          </cell>
          <cell r="T25" t="str">
            <v>m</v>
          </cell>
          <cell r="X25" t="str">
            <v xml:space="preserve"> K,a</v>
          </cell>
          <cell r="Y25">
            <v>0</v>
          </cell>
          <cell r="Z25" t="str">
            <v>min-1</v>
          </cell>
          <cell r="AA25" t="str">
            <v>Cl(act)</v>
          </cell>
          <cell r="AB25">
            <v>1136.3120604462424</v>
          </cell>
          <cell r="AC25" t="str">
            <v>g/cm/min</v>
          </cell>
          <cell r="AD25" t="str">
            <v>VESS DISP</v>
          </cell>
          <cell r="AE25">
            <v>0.95472257809296279</v>
          </cell>
        </row>
        <row r="26">
          <cell r="B26">
            <v>75</v>
          </cell>
          <cell r="C26" t="str">
            <v>recleaner tail</v>
          </cell>
          <cell r="E26">
            <v>12.863762080863191</v>
          </cell>
          <cell r="F26">
            <v>373.29162515532857</v>
          </cell>
          <cell r="G26">
            <v>23.031780051704594</v>
          </cell>
          <cell r="H26">
            <v>51.970057141811964</v>
          </cell>
          <cell r="I26">
            <v>4.1471199068935212</v>
          </cell>
          <cell r="J26">
            <v>19.295643121294788</v>
          </cell>
          <cell r="K26">
            <v>32.159405202157977</v>
          </cell>
          <cell r="L26">
            <v>22.397497509319713</v>
          </cell>
          <cell r="M26">
            <v>1.435848142801502</v>
          </cell>
          <cell r="N26">
            <v>40</v>
          </cell>
          <cell r="R26" t="str">
            <v>FROTH=</v>
          </cell>
          <cell r="S26">
            <v>0.5</v>
          </cell>
          <cell r="T26" t="str">
            <v>m</v>
          </cell>
          <cell r="U26" t="str">
            <v>BIAS=</v>
          </cell>
          <cell r="V26">
            <v>0.83389595849312637</v>
          </cell>
          <cell r="X26" t="str">
            <v xml:space="preserve"> K,b</v>
          </cell>
          <cell r="Y26">
            <v>0</v>
          </cell>
          <cell r="Z26" t="str">
            <v>min-1</v>
          </cell>
          <cell r="AA26" t="str">
            <v>Cg=</v>
          </cell>
          <cell r="AB26">
            <v>40.916586538702134</v>
          </cell>
          <cell r="AC26" t="str">
            <v>KG/M3</v>
          </cell>
          <cell r="AD26" t="str">
            <v>GAS VEL (Jg)</v>
          </cell>
          <cell r="AE26">
            <v>1.8</v>
          </cell>
          <cell r="AF26" t="str">
            <v>Tails</v>
          </cell>
          <cell r="AG26">
            <v>2.981462354022181</v>
          </cell>
        </row>
        <row r="27">
          <cell r="B27">
            <v>74.997515043649244</v>
          </cell>
          <cell r="C27" t="str">
            <v>CLEANER FEED</v>
          </cell>
          <cell r="E27">
            <v>168.94861364986238</v>
          </cell>
          <cell r="F27">
            <v>3767.7898981510325</v>
          </cell>
          <cell r="G27">
            <v>10.019814015322552</v>
          </cell>
          <cell r="H27">
            <v>61.077132170675753</v>
          </cell>
          <cell r="I27">
            <v>5.0236082953309902</v>
          </cell>
          <cell r="J27">
            <v>202.12384020784845</v>
          </cell>
          <cell r="K27">
            <v>323.80628093911605</v>
          </cell>
          <cell r="L27">
            <v>226.06739388906195</v>
          </cell>
          <cell r="M27">
            <v>1.4296730432924318</v>
          </cell>
          <cell r="N27">
            <v>37.556935072769789</v>
          </cell>
          <cell r="O27">
            <v>13.333598668227836</v>
          </cell>
          <cell r="P27">
            <v>104.1585844888004</v>
          </cell>
          <cell r="R27" t="str">
            <v>AIR H.=</v>
          </cell>
          <cell r="S27">
            <v>10</v>
          </cell>
          <cell r="T27" t="str">
            <v>%</v>
          </cell>
          <cell r="U27" t="str">
            <v>%air=</v>
          </cell>
          <cell r="V27">
            <v>75.07726196386507</v>
          </cell>
          <cell r="X27" t="str">
            <v>REC,a</v>
          </cell>
          <cell r="Y27">
            <v>74.997515043649244</v>
          </cell>
          <cell r="Z27" t="str">
            <v xml:space="preserve">  %</v>
          </cell>
          <cell r="AA27" t="str">
            <v>Jg max</v>
          </cell>
          <cell r="AB27">
            <v>2.0303464547787695</v>
          </cell>
          <cell r="AC27" t="str">
            <v>cm/s</v>
          </cell>
          <cell r="AD27" t="str">
            <v>GAS HLD-UP</v>
          </cell>
          <cell r="AE27">
            <v>10</v>
          </cell>
        </row>
        <row r="28">
          <cell r="B28">
            <v>2.4849563507558514E-3</v>
          </cell>
          <cell r="C28" t="str">
            <v>CLEANER TAIL</v>
          </cell>
          <cell r="E28">
            <v>26.987911936902471</v>
          </cell>
          <cell r="F28">
            <v>959.13946960394844</v>
          </cell>
          <cell r="G28">
            <v>47.042661246958261</v>
          </cell>
          <cell r="H28">
            <v>35.164841393253916</v>
          </cell>
          <cell r="I28">
            <v>3.6332870493150931</v>
          </cell>
          <cell r="J28">
            <v>50.120407882818874</v>
          </cell>
          <cell r="K28">
            <v>77.108319819721345</v>
          </cell>
          <cell r="L28">
            <v>57.548368176236906</v>
          </cell>
          <cell r="M28">
            <v>1.3398871638477008</v>
          </cell>
          <cell r="N28">
            <v>35</v>
          </cell>
          <cell r="O28">
            <v>9.9998676670639881</v>
          </cell>
          <cell r="P28">
            <v>9.5794317412190715</v>
          </cell>
          <cell r="R28" t="str">
            <v>VOL C=</v>
          </cell>
          <cell r="S28">
            <v>97.105372285399085</v>
          </cell>
          <cell r="T28" t="str">
            <v>m3</v>
          </cell>
          <cell r="U28" t="str">
            <v>D80=</v>
          </cell>
          <cell r="V28">
            <v>75</v>
          </cell>
          <cell r="W28" t="str">
            <v>mic</v>
          </cell>
          <cell r="X28" t="str">
            <v>REC,b</v>
          </cell>
          <cell r="Y28">
            <v>0</v>
          </cell>
          <cell r="Z28" t="str">
            <v xml:space="preserve">  %</v>
          </cell>
          <cell r="AA28" t="str">
            <v>Db =</v>
          </cell>
          <cell r="AB28">
            <v>1.2</v>
          </cell>
          <cell r="AC28" t="str">
            <v>mm</v>
          </cell>
          <cell r="AD28" t="str">
            <v>SLU VEL (Js)</v>
          </cell>
          <cell r="AE28">
            <v>0.51446094735759174</v>
          </cell>
        </row>
        <row r="29">
          <cell r="B29">
            <v>20</v>
          </cell>
          <cell r="C29" t="str">
            <v>CLEANER CONC</v>
          </cell>
          <cell r="E29">
            <v>141.96070171295992</v>
          </cell>
          <cell r="F29">
            <v>3141.9447685193741</v>
          </cell>
          <cell r="G29">
            <v>2.981462354022181</v>
          </cell>
          <cell r="H29">
            <v>66.003274498419884</v>
          </cell>
          <cell r="I29">
            <v>8.5955556291343704</v>
          </cell>
          <cell r="J29">
            <v>172.00109272336695</v>
          </cell>
          <cell r="K29">
            <v>266.69562151773209</v>
          </cell>
          <cell r="L29">
            <v>188.51668611116244</v>
          </cell>
          <cell r="M29">
            <v>1.414705652954614</v>
          </cell>
          <cell r="N29">
            <v>53.229483448239222</v>
          </cell>
          <cell r="O29">
            <v>3.3337310011638479</v>
          </cell>
          <cell r="P29">
            <v>94.579152747581318</v>
          </cell>
          <cell r="R29" t="str">
            <v># COL=</v>
          </cell>
          <cell r="S29">
            <v>1</v>
          </cell>
          <cell r="U29" t="str">
            <v>Ca(T)=</v>
          </cell>
          <cell r="V29">
            <v>8.1748958609589586</v>
          </cell>
          <cell r="W29" t="str">
            <v>tph/m2</v>
          </cell>
          <cell r="X29" t="str">
            <v>FACTOR</v>
          </cell>
          <cell r="Y29">
            <v>1</v>
          </cell>
          <cell r="AD29" t="str">
            <v>COLL ZONE HT</v>
          </cell>
          <cell r="AE29">
            <v>10.7</v>
          </cell>
          <cell r="AF29" t="str">
            <v>R: F:T</v>
          </cell>
          <cell r="AG29">
            <v>0.83389595849312637</v>
          </cell>
        </row>
        <row r="30">
          <cell r="B30">
            <v>19.997660398337388</v>
          </cell>
          <cell r="C30" t="str">
            <v>WASHWATER</v>
          </cell>
          <cell r="J30">
            <v>19.997660398337388</v>
          </cell>
          <cell r="K30">
            <v>19.997660398337388</v>
          </cell>
          <cell r="L30">
            <v>19.997660398337388</v>
          </cell>
          <cell r="R30" t="str">
            <v>LAUNDER</v>
          </cell>
          <cell r="S30">
            <v>-158.63653925727544</v>
          </cell>
          <cell r="T30" t="str">
            <v>cm</v>
          </cell>
          <cell r="U30" t="str">
            <v>Ca(act)</v>
          </cell>
          <cell r="V30">
            <v>2.651394807707899</v>
          </cell>
          <cell r="W30" t="str">
            <v>tph/m2</v>
          </cell>
          <cell r="X30" t="str">
            <v>Rmax A</v>
          </cell>
          <cell r="Y30">
            <v>100</v>
          </cell>
          <cell r="AA30" t="str">
            <v>Jsl=</v>
          </cell>
          <cell r="AB30">
            <v>0.51446094735759174</v>
          </cell>
          <cell r="AC30" t="str">
            <v>cm/s</v>
          </cell>
          <cell r="AD30" t="str">
            <v>K()</v>
          </cell>
          <cell r="AE30">
            <v>0.1362440097514078</v>
          </cell>
          <cell r="AF30" t="str">
            <v>Jb</v>
          </cell>
          <cell r="AG30">
            <v>-8.2204803869413284E-2</v>
          </cell>
        </row>
        <row r="31">
          <cell r="B31">
            <v>2.3396016626122673E-3</v>
          </cell>
          <cell r="C31" t="str">
            <v>COLUMN?</v>
          </cell>
          <cell r="D31" t="str">
            <v>y</v>
          </cell>
          <cell r="R31" t="str">
            <v>VOL B</v>
          </cell>
          <cell r="S31">
            <v>58</v>
          </cell>
          <cell r="T31" t="str">
            <v>m3</v>
          </cell>
          <cell r="V31">
            <v>19.997660398337388</v>
          </cell>
          <cell r="X31" t="str">
            <v>R froth</v>
          </cell>
          <cell r="Y31">
            <v>100</v>
          </cell>
          <cell r="AA31" t="str">
            <v>Jww=</v>
          </cell>
          <cell r="AB31">
            <v>5.4573499702819543E-2</v>
          </cell>
          <cell r="AC31" t="str">
            <v>cm/s</v>
          </cell>
          <cell r="AE31">
            <v>0</v>
          </cell>
          <cell r="AF31" t="str">
            <v>CZR</v>
          </cell>
          <cell r="AG31">
            <v>74.99751504364923</v>
          </cell>
        </row>
        <row r="32">
          <cell r="R32" t="str">
            <v xml:space="preserve">DIMENSION </v>
          </cell>
          <cell r="S32">
            <v>3.6</v>
          </cell>
          <cell r="T32" t="str">
            <v>m   x</v>
          </cell>
          <cell r="U32">
            <v>13</v>
          </cell>
          <cell r="V32" t="str">
            <v>m</v>
          </cell>
          <cell r="AA32" t="str">
            <v>RECLEANER</v>
          </cell>
        </row>
        <row r="33">
          <cell r="B33">
            <v>1</v>
          </cell>
          <cell r="C33" t="str">
            <v>RECLEANER</v>
          </cell>
          <cell r="R33" t="str">
            <v>AREA =</v>
          </cell>
          <cell r="S33">
            <v>101787.60197630931</v>
          </cell>
          <cell r="T33" t="str">
            <v>cm2</v>
          </cell>
          <cell r="U33" t="str">
            <v>Qg(M)=</v>
          </cell>
          <cell r="V33">
            <v>916.08841778678357</v>
          </cell>
          <cell r="W33" t="str">
            <v>m3/hr</v>
          </cell>
          <cell r="X33" t="str">
            <v>RET.T(l)</v>
          </cell>
          <cell r="Y33">
            <v>27.826787362429439</v>
          </cell>
          <cell r="Z33" t="str">
            <v>min</v>
          </cell>
          <cell r="AD33" t="str">
            <v>COLL ZONE HT</v>
          </cell>
          <cell r="AE33">
            <v>1.2576060853212521E-2</v>
          </cell>
          <cell r="AF33" t="str">
            <v>a</v>
          </cell>
          <cell r="AG33">
            <v>3.4434748789528449</v>
          </cell>
        </row>
        <row r="34">
          <cell r="B34">
            <v>3.6</v>
          </cell>
          <cell r="C34" t="str">
            <v>CLEANER CONC.</v>
          </cell>
          <cell r="E34">
            <v>141.96204121973747</v>
          </cell>
          <cell r="F34">
            <v>3141.9030060312962</v>
          </cell>
          <cell r="G34">
            <v>2.9815599127088963</v>
          </cell>
          <cell r="H34">
            <v>66.003206217095041</v>
          </cell>
          <cell r="I34">
            <v>8.5959032663508417</v>
          </cell>
          <cell r="J34">
            <v>171.99909907013546</v>
          </cell>
          <cell r="K34">
            <v>266.69155747558045</v>
          </cell>
          <cell r="L34">
            <v>188.51418036187778</v>
          </cell>
          <cell r="M34">
            <v>1.4147028990796922</v>
          </cell>
          <cell r="N34">
            <v>53.230796866427312</v>
          </cell>
          <cell r="R34" t="str">
            <v>EQUIV. DIA</v>
          </cell>
          <cell r="S34">
            <v>3.6</v>
          </cell>
          <cell r="T34" t="str">
            <v>m</v>
          </cell>
          <cell r="U34" t="str">
            <v>Qg(A)</v>
          </cell>
          <cell r="V34">
            <v>366.43536711471347</v>
          </cell>
          <cell r="W34" t="str">
            <v>m3/hr</v>
          </cell>
          <cell r="X34" t="str">
            <v>RET.T(p)</v>
          </cell>
          <cell r="Y34">
            <v>16.641859850699568</v>
          </cell>
          <cell r="Z34" t="str">
            <v>min</v>
          </cell>
          <cell r="AA34" t="str">
            <v>Cl(max)</v>
          </cell>
          <cell r="AB34">
            <v>1321.7011250304204</v>
          </cell>
          <cell r="AC34" t="str">
            <v>g/cm/min</v>
          </cell>
          <cell r="AD34" t="str">
            <v>SLIP VEL</v>
          </cell>
          <cell r="AE34">
            <v>0.2</v>
          </cell>
          <cell r="AF34" t="str">
            <v>2Nd</v>
          </cell>
          <cell r="AG34">
            <v>2.8081077980412048</v>
          </cell>
        </row>
        <row r="35">
          <cell r="B35">
            <v>13</v>
          </cell>
          <cell r="R35" t="str">
            <v>HEIGHT=</v>
          </cell>
          <cell r="S35">
            <v>13</v>
          </cell>
          <cell r="T35" t="str">
            <v>m</v>
          </cell>
          <cell r="X35" t="str">
            <v xml:space="preserve"> K,a</v>
          </cell>
          <cell r="Y35">
            <v>0</v>
          </cell>
          <cell r="Z35" t="str">
            <v>min-1</v>
          </cell>
          <cell r="AA35" t="str">
            <v>Cl(act)</v>
          </cell>
          <cell r="AB35">
            <v>473.91928748320885</v>
          </cell>
          <cell r="AC35" t="str">
            <v>g/cm/min</v>
          </cell>
          <cell r="AD35" t="str">
            <v>VESS DISP</v>
          </cell>
          <cell r="AE35">
            <v>1.4040538990206024</v>
          </cell>
        </row>
        <row r="36">
          <cell r="B36">
            <v>70</v>
          </cell>
          <cell r="R36" t="str">
            <v>FROTH=</v>
          </cell>
          <cell r="S36">
            <v>0.5</v>
          </cell>
          <cell r="T36" t="str">
            <v>m</v>
          </cell>
          <cell r="U36" t="str">
            <v>BIAS=</v>
          </cell>
          <cell r="V36">
            <v>0.98726761675204855</v>
          </cell>
          <cell r="X36" t="str">
            <v xml:space="preserve"> K,b</v>
          </cell>
          <cell r="Y36">
            <v>0</v>
          </cell>
          <cell r="Z36" t="str">
            <v>min-1</v>
          </cell>
          <cell r="AA36" t="str">
            <v>Cg=</v>
          </cell>
          <cell r="AB36">
            <v>35.105132406163619</v>
          </cell>
          <cell r="AC36" t="str">
            <v>KG/M3</v>
          </cell>
          <cell r="AD36" t="str">
            <v>GAS VEL (Jg)</v>
          </cell>
          <cell r="AE36">
            <v>1</v>
          </cell>
          <cell r="AF36" t="str">
            <v>Tails</v>
          </cell>
          <cell r="AG36">
            <v>0.98369237134903076</v>
          </cell>
        </row>
        <row r="37">
          <cell r="B37">
            <v>69.997048450321572</v>
          </cell>
          <cell r="C37" t="str">
            <v>SCAVENGER  1 FEED</v>
          </cell>
          <cell r="E37">
            <v>141.96204121973747</v>
          </cell>
          <cell r="F37">
            <v>3141.9030060312962</v>
          </cell>
          <cell r="G37">
            <v>2.9815599127088963</v>
          </cell>
          <cell r="H37">
            <v>66.003206217095041</v>
          </cell>
          <cell r="I37">
            <v>8.5959032663508417</v>
          </cell>
          <cell r="J37">
            <v>171.99909907013546</v>
          </cell>
          <cell r="K37">
            <v>266.69155747558045</v>
          </cell>
          <cell r="L37">
            <v>188.51418036187778</v>
          </cell>
          <cell r="M37">
            <v>1.4147028990796922</v>
          </cell>
          <cell r="N37">
            <v>53.230796866427312</v>
          </cell>
          <cell r="O37">
            <v>3.3338715440067515</v>
          </cell>
          <cell r="P37">
            <v>94.579947329145682</v>
          </cell>
          <cell r="R37" t="str">
            <v>AIR H.=</v>
          </cell>
          <cell r="S37">
            <v>20</v>
          </cell>
          <cell r="T37" t="str">
            <v>%</v>
          </cell>
          <cell r="U37" t="str">
            <v>%air=</v>
          </cell>
          <cell r="V37">
            <v>56.432951372365437</v>
          </cell>
          <cell r="X37" t="str">
            <v>REC,a</v>
          </cell>
          <cell r="Y37">
            <v>69.997048450321572</v>
          </cell>
          <cell r="Z37" t="str">
            <v xml:space="preserve">  %</v>
          </cell>
          <cell r="AA37" t="str">
            <v>Jg max</v>
          </cell>
          <cell r="AB37">
            <v>2.0312558363044912</v>
          </cell>
          <cell r="AC37" t="str">
            <v>cm/s</v>
          </cell>
          <cell r="AD37" t="str">
            <v>GAS HLD-UP</v>
          </cell>
          <cell r="AE37">
            <v>10</v>
          </cell>
        </row>
        <row r="38">
          <cell r="B38">
            <v>2.9515496784284778E-3</v>
          </cell>
          <cell r="C38" t="str">
            <v>SCAVENGER  1 TAIL</v>
          </cell>
          <cell r="E38">
            <v>12.863762080863191</v>
          </cell>
          <cell r="F38">
            <v>373.29162515532857</v>
          </cell>
          <cell r="G38">
            <v>23.031780051704594</v>
          </cell>
          <cell r="H38">
            <v>51.970057141811964</v>
          </cell>
          <cell r="I38">
            <v>4.1471199068935212</v>
          </cell>
          <cell r="J38">
            <v>19.295643121294788</v>
          </cell>
          <cell r="K38">
            <v>32.159405202157977</v>
          </cell>
          <cell r="L38">
            <v>22.397497509319713</v>
          </cell>
          <cell r="M38">
            <v>1.435848142801502</v>
          </cell>
          <cell r="N38">
            <v>40</v>
          </cell>
          <cell r="O38">
            <v>2.33361167992989</v>
          </cell>
          <cell r="P38">
            <v>6.7481230514219472</v>
          </cell>
          <cell r="R38" t="str">
            <v>VOL C=</v>
          </cell>
          <cell r="S38">
            <v>86.315886475910304</v>
          </cell>
          <cell r="T38" t="str">
            <v>m3</v>
          </cell>
          <cell r="U38" t="str">
            <v>D80=</v>
          </cell>
          <cell r="V38">
            <v>75</v>
          </cell>
          <cell r="W38" t="str">
            <v>mic</v>
          </cell>
          <cell r="X38" t="str">
            <v>REC,b</v>
          </cell>
          <cell r="Y38">
            <v>0</v>
          </cell>
          <cell r="Z38" t="str">
            <v xml:space="preserve">  %</v>
          </cell>
          <cell r="AA38" t="str">
            <v>Db =</v>
          </cell>
          <cell r="AB38">
            <v>1.2</v>
          </cell>
          <cell r="AC38" t="str">
            <v>mm</v>
          </cell>
          <cell r="AD38" t="str">
            <v>SLU VEL (Js)</v>
          </cell>
          <cell r="AE38">
            <v>0.50790388230067729</v>
          </cell>
        </row>
        <row r="39">
          <cell r="B39">
            <v>20</v>
          </cell>
          <cell r="C39" t="str">
            <v>SCAVENGER  1 CONC</v>
          </cell>
          <cell r="E39">
            <v>129.09827913887429</v>
          </cell>
          <cell r="F39">
            <v>3101.8990928306152</v>
          </cell>
          <cell r="G39">
            <v>0.98369237134903076</v>
          </cell>
          <cell r="H39">
            <v>67.401513709292814</v>
          </cell>
          <cell r="I39">
            <v>9.6246995645093936</v>
          </cell>
          <cell r="J39">
            <v>172.70071866611954</v>
          </cell>
          <cell r="K39">
            <v>254.52941499070135</v>
          </cell>
          <cell r="L39">
            <v>186.11394556983691</v>
          </cell>
          <cell r="M39">
            <v>1.3675999088160344</v>
          </cell>
          <cell r="N39">
            <v>50.720377109887515</v>
          </cell>
          <cell r="O39">
            <v>1.0002598640768616</v>
          </cell>
          <cell r="P39">
            <v>87.83182427772374</v>
          </cell>
          <cell r="R39" t="str">
            <v># COL=</v>
          </cell>
          <cell r="S39">
            <v>1</v>
          </cell>
          <cell r="U39" t="str">
            <v>Ca(T)=</v>
          </cell>
          <cell r="V39">
            <v>9.3310197905104229</v>
          </cell>
          <cell r="W39" t="str">
            <v>tph/m2</v>
          </cell>
          <cell r="X39" t="str">
            <v>FACTOR</v>
          </cell>
          <cell r="Y39">
            <v>1</v>
          </cell>
          <cell r="AD39" t="str">
            <v>COLL ZONE HT</v>
          </cell>
          <cell r="AE39">
            <v>10.7</v>
          </cell>
          <cell r="AF39" t="str">
            <v>R: F:T</v>
          </cell>
          <cell r="AG39">
            <v>0.98726761675204855</v>
          </cell>
        </row>
        <row r="40">
          <cell r="B40">
            <v>19.997262717278858</v>
          </cell>
          <cell r="C40" t="str">
            <v>WASHWATER</v>
          </cell>
          <cell r="J40">
            <v>19.997262717278858</v>
          </cell>
          <cell r="K40">
            <v>19.997262717278858</v>
          </cell>
          <cell r="L40">
            <v>19.997262717278858</v>
          </cell>
          <cell r="R40" t="str">
            <v>LAUNDER</v>
          </cell>
          <cell r="S40">
            <v>-725.44287903560257</v>
          </cell>
          <cell r="T40" t="str">
            <v>cm</v>
          </cell>
          <cell r="U40" t="str">
            <v>Ca(act)</v>
          </cell>
          <cell r="V40">
            <v>1.2637847666218904</v>
          </cell>
          <cell r="W40" t="str">
            <v>tph/m2</v>
          </cell>
          <cell r="X40" t="str">
            <v>Rmax A</v>
          </cell>
          <cell r="Y40">
            <v>100</v>
          </cell>
          <cell r="AA40" t="str">
            <v>Jsl=</v>
          </cell>
          <cell r="AB40">
            <v>0.50790388230067729</v>
          </cell>
          <cell r="AC40" t="str">
            <v>cm/s</v>
          </cell>
          <cell r="AD40" t="str">
            <v>K()</v>
          </cell>
          <cell r="AE40">
            <v>0.1161675890895035</v>
          </cell>
          <cell r="AF40" t="str">
            <v>Jb</v>
          </cell>
          <cell r="AG40">
            <v>1.9147158242626919E-3</v>
          </cell>
        </row>
        <row r="41">
          <cell r="B41">
            <v>2.7372827211422646E-3</v>
          </cell>
          <cell r="C41" t="str">
            <v>COLUMN?</v>
          </cell>
          <cell r="D41" t="str">
            <v>y</v>
          </cell>
          <cell r="R41" t="str">
            <v>VOL B</v>
          </cell>
          <cell r="S41">
            <v>45</v>
          </cell>
          <cell r="T41" t="str">
            <v>m3</v>
          </cell>
          <cell r="V41">
            <v>19.997262717278858</v>
          </cell>
          <cell r="X41" t="str">
            <v>R froth</v>
          </cell>
          <cell r="Y41">
            <v>100</v>
          </cell>
          <cell r="AA41" t="str">
            <v>Jww=</v>
          </cell>
          <cell r="AB41">
            <v>5.4572414433508167E-2</v>
          </cell>
          <cell r="AC41" t="str">
            <v>cm/s</v>
          </cell>
          <cell r="AF41" t="str">
            <v>CZR</v>
          </cell>
          <cell r="AG41">
            <v>69.997048450321572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ndice"/>
      <sheetName val="modi"/>
      <sheetName val="CT(03)"/>
      <sheetName val="CT (04)"/>
      <sheetName val="CT (5)"/>
      <sheetName val="FT (6)"/>
      <sheetName val="FT (7)"/>
      <sheetName val="FT (8)"/>
      <sheetName val="FT (9)"/>
      <sheetName val="FT (10)"/>
      <sheetName val="LT (11)"/>
      <sheetName val="PT (12)"/>
      <sheetName val="PT (13)"/>
      <sheetName val="TT (14)"/>
      <sheetName val="ZT (15)"/>
      <sheetName val="XV (16)"/>
      <sheetName val="XV (17)"/>
      <sheetName val="XV (18)"/>
      <sheetName val="XV (19)"/>
      <sheetName val="XV (20)"/>
      <sheetName val="XV (21)"/>
      <sheetName val="XV (22)"/>
      <sheetName val="XV (23)"/>
      <sheetName val="XV (24)"/>
      <sheetName val="XV (25)"/>
      <sheetName val="XV (26)"/>
      <sheetName val="LT (27)"/>
      <sheetName val="PT (28)"/>
      <sheetName val="PT (29)"/>
      <sheetName val="TT (30)"/>
      <sheetName val="XV (31)"/>
      <sheetName val="LT (32)"/>
      <sheetName val="TT (33)"/>
      <sheetName val="XV (34)"/>
      <sheetName val="FT (35)"/>
      <sheetName val="LT (36)"/>
      <sheetName val="PT (37)"/>
      <sheetName val="PT (38)"/>
      <sheetName val="PT (39)"/>
      <sheetName val="TT (40)"/>
      <sheetName val="XV (41)"/>
      <sheetName val="XV (42)"/>
      <sheetName val="XV (43)"/>
      <sheetName val="TT (44)"/>
      <sheetName val="XV (45)"/>
      <sheetName val="Datos Proceso - Válvulas"/>
      <sheetName val="Datos Proceso _ Válvul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 "/>
      <sheetName val="Memória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 Financeira"/>
      <sheetName val="Prev díssidio "/>
      <sheetName val="Anex VIII Encargos Soc"/>
      <sheetName val="Anex IX Encargos Soc"/>
      <sheetName val="D"/>
      <sheetName val="Anexos do Edital"/>
      <sheetName val="Anex. I Lim. Sup"/>
      <sheetName val="Anex. IV Adicionais"/>
      <sheetName val="Anex V Plan. Equipam."/>
      <sheetName val="Anex VII Resumo"/>
      <sheetName val="Anex VIII Enc Soc A"/>
      <sheetName val="Anex IX Enc  Soc B"/>
      <sheetName val="Mem Enc Soc TA"/>
      <sheetName val="Mem Enc Soc TB"/>
      <sheetName val="Ca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IF. HORAS"/>
      <sheetName val="VERIF. HORAS (original)"/>
      <sheetName val="Geral"/>
      <sheetName val="Aberto"/>
      <sheetName val="A I - Pisos"/>
      <sheetName val="A I - Profissionais"/>
      <sheetName val="A I - Profissionais (2)"/>
      <sheetName val="A I - Consenso (3)"/>
      <sheetName val="A II - HN"/>
      <sheetName val="A III - HE1"/>
      <sheetName val="A IV - HE2"/>
      <sheetName val="A V - HE3"/>
      <sheetName val="A VI - HE4"/>
      <sheetName val="A VII - AN"/>
      <sheetName val="A VIII - PERI"/>
      <sheetName val="A IX  EQPTOS"/>
      <sheetName val="A IV eq "/>
      <sheetName val="A X - RESUMO"/>
      <sheetName val="A V - RESUMO"/>
      <sheetName val="A VI ENC"/>
      <sheetName val="Fator K"/>
      <sheetName val="BDI mo e eq."/>
      <sheetName val="EPI-Ferramental Miudo"/>
      <sheetName val="STAFF contratada"/>
      <sheetName val="calc dissidio"/>
      <sheetName val="calc dissidio (estudo)"/>
      <sheetName val="Anex VIII Enc Soc A"/>
      <sheetName val="Anex IX Enc  Soc B"/>
      <sheetName val="Mem Enc Soc TA"/>
      <sheetName val="Mem Enc Soc T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11" t="str">
            <v>1.1.1.1</v>
          </cell>
          <cell r="B11">
            <v>1</v>
          </cell>
          <cell r="C11" t="str">
            <v>NÃO ESPECIALIZADO</v>
          </cell>
          <cell r="D11" t="str">
            <v>1.1.1</v>
          </cell>
          <cell r="E11" t="str">
            <v>AJUDANTE, SERVENTE (Estado São Paulo)</v>
          </cell>
          <cell r="F11" t="str">
            <v>Não exigida</v>
          </cell>
          <cell r="H11">
            <v>539</v>
          </cell>
          <cell r="I11">
            <v>2.4500000000000002</v>
          </cell>
          <cell r="J11" t="str">
            <v>1.1.1.1</v>
          </cell>
          <cell r="K11">
            <v>597</v>
          </cell>
        </row>
        <row r="12">
          <cell r="A12" t="str">
            <v>1.1.1.2</v>
          </cell>
          <cell r="E12" t="str">
            <v>AJUDANTE, SERVENTE (Estado Rio de Janeiro)</v>
          </cell>
          <cell r="F12" t="str">
            <v>Não exigida</v>
          </cell>
          <cell r="J12" t="str">
            <v>1.1.1.2</v>
          </cell>
          <cell r="K12">
            <v>567</v>
          </cell>
        </row>
        <row r="13">
          <cell r="A13" t="str">
            <v>1.1.2.1</v>
          </cell>
          <cell r="D13" t="str">
            <v>1.1.2</v>
          </cell>
          <cell r="E13" t="str">
            <v>MEIO OFICIAL</v>
          </cell>
          <cell r="F13" t="str">
            <v>Não exigida</v>
          </cell>
          <cell r="J13" t="str">
            <v>1.1.2.1</v>
          </cell>
          <cell r="K13">
            <v>740</v>
          </cell>
        </row>
        <row r="14">
          <cell r="A14" t="str">
            <v>1.2.1.1</v>
          </cell>
          <cell r="B14">
            <v>2</v>
          </cell>
          <cell r="C14" t="str">
            <v>OFICIAL</v>
          </cell>
          <cell r="D14" t="str">
            <v>1.2.1</v>
          </cell>
          <cell r="E14" t="str">
            <v>ARMADOR, CARPINTEIRO, PEDREIRO, PINTOR, SOLDADOR,  ELETRICISTA BT</v>
          </cell>
          <cell r="F14" t="str">
            <v>3 anos</v>
          </cell>
          <cell r="H14">
            <v>651.20000000000005</v>
          </cell>
          <cell r="I14">
            <v>2.96</v>
          </cell>
          <cell r="J14" t="str">
            <v>1.2.1.1</v>
          </cell>
          <cell r="K14">
            <v>750</v>
          </cell>
        </row>
        <row r="15">
          <cell r="A15" t="str">
            <v>1.2.1.2</v>
          </cell>
          <cell r="F15" t="str">
            <v>6 anos</v>
          </cell>
          <cell r="J15" t="str">
            <v>1.2.1.2</v>
          </cell>
          <cell r="K15">
            <v>1195</v>
          </cell>
        </row>
        <row r="16">
          <cell r="A16" t="str">
            <v>1.2.2.1</v>
          </cell>
          <cell r="D16" t="str">
            <v>1.2.2</v>
          </cell>
          <cell r="E16" t="str">
            <v>SONDADOR,  MARCENEIRO</v>
          </cell>
          <cell r="F16" t="str">
            <v>5 anos</v>
          </cell>
          <cell r="J16" t="str">
            <v>1.2.2.1</v>
          </cell>
          <cell r="K16">
            <v>807</v>
          </cell>
        </row>
        <row r="17">
          <cell r="A17" t="str">
            <v>1.2.2.2</v>
          </cell>
          <cell r="F17" t="str">
            <v>10 anos</v>
          </cell>
          <cell r="J17" t="str">
            <v>1.2.2.2</v>
          </cell>
          <cell r="K17">
            <v>950</v>
          </cell>
        </row>
        <row r="18">
          <cell r="A18" t="str">
            <v>1.2.3.1</v>
          </cell>
          <cell r="D18" t="str">
            <v>1.2.3</v>
          </cell>
          <cell r="E18" t="str">
            <v>MONTADOR ESTRUTURA METÁLICA,</v>
          </cell>
          <cell r="F18" t="str">
            <v>5 anos</v>
          </cell>
          <cell r="H18">
            <v>710.6</v>
          </cell>
          <cell r="I18">
            <v>3.23</v>
          </cell>
          <cell r="J18" t="str">
            <v>1.2.3.1</v>
          </cell>
          <cell r="K18">
            <v>800</v>
          </cell>
        </row>
        <row r="19">
          <cell r="A19" t="str">
            <v>1.2.3.2</v>
          </cell>
          <cell r="F19" t="str">
            <v>10 anos</v>
          </cell>
          <cell r="J19" t="str">
            <v>1.2.3.2</v>
          </cell>
          <cell r="K19">
            <v>1150</v>
          </cell>
        </row>
        <row r="20">
          <cell r="A20" t="str">
            <v>1.2.4.1</v>
          </cell>
          <cell r="D20" t="str">
            <v>1.2.4</v>
          </cell>
          <cell r="E20" t="str">
            <v>ELETRICISTA DE PAINEL, MONTADOR DE EQUIPAMENTOS, ELETRICISTA AT,</v>
          </cell>
          <cell r="F20" t="str">
            <v>5 anos</v>
          </cell>
          <cell r="H20">
            <v>745.80000000000007</v>
          </cell>
          <cell r="I20">
            <v>3.39</v>
          </cell>
          <cell r="J20" t="str">
            <v>1.2.4.1</v>
          </cell>
          <cell r="K20">
            <v>1040</v>
          </cell>
        </row>
        <row r="21">
          <cell r="A21" t="str">
            <v>1.2.4.2</v>
          </cell>
          <cell r="F21" t="str">
            <v>10 anos</v>
          </cell>
          <cell r="J21" t="str">
            <v>1.2.4.2</v>
          </cell>
          <cell r="K21">
            <v>1200</v>
          </cell>
        </row>
        <row r="22">
          <cell r="A22" t="str">
            <v>1.3.1.1</v>
          </cell>
          <cell r="B22">
            <v>3</v>
          </cell>
          <cell r="C22" t="str">
            <v>ESPECIALIZADO</v>
          </cell>
          <cell r="D22" t="str">
            <v>1.3.1</v>
          </cell>
          <cell r="E22" t="str">
            <v>TORNEIRO MECÂNICO</v>
          </cell>
          <cell r="F22" t="str">
            <v>5 anos</v>
          </cell>
          <cell r="H22">
            <v>682</v>
          </cell>
          <cell r="I22">
            <v>3.1</v>
          </cell>
          <cell r="J22" t="str">
            <v>1.3.1.1</v>
          </cell>
          <cell r="K22">
            <v>750</v>
          </cell>
        </row>
        <row r="23">
          <cell r="A23" t="str">
            <v>1.3.1.2</v>
          </cell>
          <cell r="F23" t="str">
            <v>10 anos</v>
          </cell>
          <cell r="J23" t="str">
            <v>1.3.1.2</v>
          </cell>
          <cell r="K23">
            <v>900</v>
          </cell>
        </row>
        <row r="24">
          <cell r="A24" t="str">
            <v>1.3.2.1</v>
          </cell>
          <cell r="D24" t="str">
            <v>1.3.2</v>
          </cell>
          <cell r="E24" t="str">
            <v>OPERADOR DE MAQUINAS</v>
          </cell>
          <cell r="F24" t="str">
            <v>5 anos</v>
          </cell>
          <cell r="J24" t="str">
            <v>1.3.2.1</v>
          </cell>
          <cell r="K24">
            <v>800</v>
          </cell>
        </row>
        <row r="25">
          <cell r="A25" t="str">
            <v>1.3.2.2</v>
          </cell>
          <cell r="F25" t="str">
            <v>10 anos</v>
          </cell>
          <cell r="J25" t="str">
            <v>1.3.2.2</v>
          </cell>
          <cell r="K25">
            <v>1120</v>
          </cell>
        </row>
        <row r="26">
          <cell r="A26" t="str">
            <v>1.3.3.1</v>
          </cell>
          <cell r="D26" t="str">
            <v>1.3.3</v>
          </cell>
          <cell r="E26" t="str">
            <v>TUBISTA INDUSTRIAL</v>
          </cell>
          <cell r="F26" t="str">
            <v>5 anos</v>
          </cell>
          <cell r="H26">
            <v>765.6</v>
          </cell>
          <cell r="I26">
            <v>3.48</v>
          </cell>
          <cell r="J26" t="str">
            <v>1.3.3.1</v>
          </cell>
          <cell r="K26">
            <v>840</v>
          </cell>
        </row>
        <row r="27">
          <cell r="A27" t="str">
            <v>1.3.3.2</v>
          </cell>
          <cell r="F27" t="str">
            <v>10 anos</v>
          </cell>
          <cell r="J27" t="str">
            <v>1.3.3.2</v>
          </cell>
          <cell r="K27">
            <v>1247</v>
          </cell>
        </row>
        <row r="28">
          <cell r="A28" t="str">
            <v>1.3.4.1</v>
          </cell>
          <cell r="D28" t="str">
            <v>1.3.4</v>
          </cell>
          <cell r="E28" t="str">
            <v>SOLDADOR TIG/MIG</v>
          </cell>
          <cell r="F28" t="str">
            <v>5 anos</v>
          </cell>
          <cell r="H28">
            <v>765.6</v>
          </cell>
          <cell r="I28">
            <v>3.48</v>
          </cell>
          <cell r="J28" t="str">
            <v>1.3.4.1</v>
          </cell>
          <cell r="K28">
            <v>800</v>
          </cell>
        </row>
        <row r="29">
          <cell r="A29" t="str">
            <v>1.3.4.2</v>
          </cell>
          <cell r="F29" t="str">
            <v>10 anos</v>
          </cell>
          <cell r="J29" t="str">
            <v>1.3.4.2</v>
          </cell>
          <cell r="K29">
            <v>1150</v>
          </cell>
        </row>
        <row r="30">
          <cell r="A30" t="str">
            <v>1.4.1.1</v>
          </cell>
          <cell r="B30">
            <v>4</v>
          </cell>
          <cell r="C30" t="str">
            <v>ENCARREGADOS</v>
          </cell>
          <cell r="D30" t="str">
            <v>1.4.1</v>
          </cell>
          <cell r="E30" t="str">
            <v>SUBENCARREGADOS</v>
          </cell>
          <cell r="F30" t="str">
            <v>2 anos</v>
          </cell>
          <cell r="H30">
            <v>937.19999999999993</v>
          </cell>
          <cell r="I30">
            <v>4.26</v>
          </cell>
          <cell r="J30" t="str">
            <v>1.4.1.1</v>
          </cell>
          <cell r="K30">
            <v>850</v>
          </cell>
        </row>
        <row r="31">
          <cell r="A31" t="str">
            <v>1.4.1.2</v>
          </cell>
          <cell r="F31" t="str">
            <v>5 anos</v>
          </cell>
          <cell r="J31" t="str">
            <v>1.4.1.2</v>
          </cell>
          <cell r="K31">
            <v>1000</v>
          </cell>
        </row>
        <row r="32">
          <cell r="A32" t="str">
            <v>1.4.2.1</v>
          </cell>
          <cell r="D32" t="str">
            <v>1.4.2</v>
          </cell>
          <cell r="E32" t="str">
            <v>ENCARREGADOS DE OBRAS CIVIS</v>
          </cell>
          <cell r="F32" t="str">
            <v>5 anos</v>
          </cell>
          <cell r="J32" t="str">
            <v>1.4.2.1</v>
          </cell>
          <cell r="K32">
            <v>1250</v>
          </cell>
        </row>
        <row r="33">
          <cell r="A33" t="str">
            <v>1.4.2.2</v>
          </cell>
          <cell r="F33" t="str">
            <v>10 anos</v>
          </cell>
          <cell r="J33" t="str">
            <v>1.4.2.2</v>
          </cell>
          <cell r="K33">
            <v>1500</v>
          </cell>
        </row>
        <row r="34">
          <cell r="A34" t="str">
            <v>1.4.3.1</v>
          </cell>
          <cell r="D34" t="str">
            <v>1.4.3</v>
          </cell>
          <cell r="E34" t="str">
            <v>ENCARREGADOS DE MONTAGEM ELETROMECÃNICA</v>
          </cell>
          <cell r="F34" t="str">
            <v>5 anos</v>
          </cell>
          <cell r="H34">
            <v>1001</v>
          </cell>
          <cell r="I34">
            <v>4.55</v>
          </cell>
          <cell r="J34" t="str">
            <v>1.4.3.1</v>
          </cell>
          <cell r="K34">
            <v>1480</v>
          </cell>
        </row>
        <row r="35">
          <cell r="A35" t="str">
            <v>1.4.3.2</v>
          </cell>
          <cell r="F35" t="str">
            <v>10 anos</v>
          </cell>
          <cell r="J35" t="str">
            <v>1.4.3.2</v>
          </cell>
          <cell r="K35">
            <v>1560</v>
          </cell>
        </row>
        <row r="36">
          <cell r="A36" t="str">
            <v>1.4.4.1</v>
          </cell>
          <cell r="D36" t="str">
            <v>1.4.4</v>
          </cell>
          <cell r="E36" t="str">
            <v>ENCARREGADO GERAL</v>
          </cell>
          <cell r="F36" t="str">
            <v>5 anos</v>
          </cell>
          <cell r="J36" t="str">
            <v>1.4.4.1</v>
          </cell>
          <cell r="K36">
            <v>1100</v>
          </cell>
        </row>
        <row r="37">
          <cell r="A37" t="str">
            <v>1.4.4.2</v>
          </cell>
          <cell r="F37" t="str">
            <v>10 anos</v>
          </cell>
          <cell r="J37" t="str">
            <v>1.4.4.2</v>
          </cell>
          <cell r="K37">
            <v>2000</v>
          </cell>
        </row>
        <row r="38">
          <cell r="A38" t="str">
            <v>1.5.1.1</v>
          </cell>
          <cell r="B38">
            <v>5</v>
          </cell>
          <cell r="C38" t="str">
            <v>AUXILIARES</v>
          </cell>
          <cell r="D38" t="str">
            <v>1.5.1</v>
          </cell>
          <cell r="E38" t="str">
            <v>AUXILIAR TÉCNICO e ASSISTENTE TÉCNICO</v>
          </cell>
          <cell r="F38" t="str">
            <v>5 anos</v>
          </cell>
          <cell r="J38" t="str">
            <v>1.5.1.1</v>
          </cell>
          <cell r="K38">
            <v>860</v>
          </cell>
        </row>
        <row r="39">
          <cell r="A39" t="str">
            <v>1.5.1.2</v>
          </cell>
          <cell r="F39" t="str">
            <v>10 anos</v>
          </cell>
          <cell r="J39" t="str">
            <v>1.5.1.2</v>
          </cell>
          <cell r="K39">
            <v>1400</v>
          </cell>
        </row>
        <row r="40">
          <cell r="A40" t="str">
            <v>1.6.1.1</v>
          </cell>
          <cell r="B40">
            <v>6</v>
          </cell>
          <cell r="C40" t="str">
            <v>NÍVEL MÉDIO</v>
          </cell>
          <cell r="D40" t="str">
            <v>1.6.1</v>
          </cell>
          <cell r="E40" t="str">
            <v>PROFISSIONAL DE NÍVEL MÉDIO</v>
          </cell>
          <cell r="F40" t="str">
            <v xml:space="preserve"> 2 anos</v>
          </cell>
          <cell r="H40">
            <v>1705</v>
          </cell>
          <cell r="I40">
            <v>7.75</v>
          </cell>
          <cell r="J40" t="str">
            <v>1.6.1.1</v>
          </cell>
          <cell r="K40">
            <v>1366</v>
          </cell>
        </row>
        <row r="41">
          <cell r="A41" t="str">
            <v>1.6.1.2</v>
          </cell>
          <cell r="F41" t="str">
            <v>6 anos</v>
          </cell>
          <cell r="H41">
            <v>1973.4</v>
          </cell>
          <cell r="I41">
            <v>8.9700000000000006</v>
          </cell>
          <cell r="J41" t="str">
            <v>1.6.1.2</v>
          </cell>
          <cell r="K41">
            <v>1900</v>
          </cell>
        </row>
        <row r="42">
          <cell r="A42" t="str">
            <v>1.6.1.3</v>
          </cell>
          <cell r="F42" t="str">
            <v>10 anos</v>
          </cell>
          <cell r="H42">
            <v>2202.1999999999998</v>
          </cell>
          <cell r="I42">
            <v>10.01</v>
          </cell>
          <cell r="J42" t="str">
            <v>1.6.1.3</v>
          </cell>
          <cell r="K42">
            <v>2350</v>
          </cell>
        </row>
        <row r="43">
          <cell r="A43" t="str">
            <v>1.6.1.4</v>
          </cell>
          <cell r="F43" t="str">
            <v>15 anos</v>
          </cell>
          <cell r="H43">
            <v>2279.1999999999998</v>
          </cell>
          <cell r="I43">
            <v>10.36</v>
          </cell>
          <cell r="J43" t="str">
            <v>1.6.1.4</v>
          </cell>
          <cell r="K43">
            <v>3100</v>
          </cell>
        </row>
        <row r="44">
          <cell r="A44" t="str">
            <v>1.7.1.1</v>
          </cell>
          <cell r="B44">
            <v>7</v>
          </cell>
          <cell r="C44" t="str">
            <v>NÍVEL SUPERIOR</v>
          </cell>
          <cell r="D44" t="str">
            <v>1.7.1</v>
          </cell>
          <cell r="E44" t="str">
            <v>PROFISSIONAL DE NIVEL SUPERIOR</v>
          </cell>
          <cell r="F44" t="str">
            <v xml:space="preserve"> 2 anos</v>
          </cell>
          <cell r="H44">
            <v>2158.2000000000003</v>
          </cell>
          <cell r="I44">
            <v>9.81</v>
          </cell>
          <cell r="J44" t="str">
            <v>1.7.1.1</v>
          </cell>
          <cell r="K44">
            <v>2700</v>
          </cell>
        </row>
        <row r="45">
          <cell r="A45" t="str">
            <v>1.7.1.2</v>
          </cell>
          <cell r="F45" t="str">
            <v>6 anos</v>
          </cell>
          <cell r="H45">
            <v>2373.7999999999997</v>
          </cell>
          <cell r="I45">
            <v>10.79</v>
          </cell>
          <cell r="J45" t="str">
            <v>1.7.1.2</v>
          </cell>
          <cell r="K45">
            <v>3400</v>
          </cell>
        </row>
        <row r="46">
          <cell r="A46" t="str">
            <v>1.7.1.3</v>
          </cell>
          <cell r="F46" t="str">
            <v>10 anos</v>
          </cell>
          <cell r="H46">
            <v>2613.6000000000004</v>
          </cell>
          <cell r="I46">
            <v>11.88</v>
          </cell>
          <cell r="J46" t="str">
            <v>1.7.1.3</v>
          </cell>
          <cell r="K46">
            <v>4000</v>
          </cell>
        </row>
        <row r="47">
          <cell r="A47" t="str">
            <v>1.7.1.4</v>
          </cell>
          <cell r="F47" t="str">
            <v>15 anos</v>
          </cell>
          <cell r="H47">
            <v>2827</v>
          </cell>
          <cell r="I47">
            <v>12.85</v>
          </cell>
          <cell r="J47" t="str">
            <v>1.7.1.4</v>
          </cell>
          <cell r="K47">
            <v>4300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27">
          <cell r="H27">
            <v>3.464</v>
          </cell>
        </row>
        <row r="48">
          <cell r="H48">
            <v>3.3885999999999998</v>
          </cell>
        </row>
        <row r="69">
          <cell r="H69">
            <v>3.3367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áveis"/>
      <sheetName val="Planilha"/>
    </sheetNames>
    <sheetDataSet>
      <sheetData sheetId="0" refreshError="1"/>
      <sheetData sheetId="1">
        <row r="10">
          <cell r="C10">
            <v>0.20300000000000001</v>
          </cell>
        </row>
        <row r="11">
          <cell r="C11">
            <v>0.14699999999999999</v>
          </cell>
        </row>
        <row r="13">
          <cell r="C13">
            <v>0.09</v>
          </cell>
        </row>
        <row r="14">
          <cell r="C14">
            <v>7.3999999999999996E-2</v>
          </cell>
        </row>
        <row r="15">
          <cell r="C15">
            <v>6.2E-2</v>
          </cell>
        </row>
        <row r="16">
          <cell r="C16">
            <v>5.2999999999999999E-2</v>
          </cell>
        </row>
        <row r="17">
          <cell r="C17">
            <v>4.5999999999999999E-2</v>
          </cell>
        </row>
        <row r="18">
          <cell r="C18">
            <v>4.1000000000000002E-2</v>
          </cell>
        </row>
        <row r="19">
          <cell r="C19">
            <v>3.6000000000000004E-2</v>
          </cell>
        </row>
        <row r="20">
          <cell r="C20">
            <v>3.2000000000000001E-2</v>
          </cell>
        </row>
        <row r="21">
          <cell r="C21">
            <v>2.9000000000000001E-2</v>
          </cell>
        </row>
        <row r="22">
          <cell r="C22">
            <v>2.6000000000000002E-2</v>
          </cell>
        </row>
        <row r="23">
          <cell r="C23">
            <v>2.4E-2</v>
          </cell>
        </row>
        <row r="24">
          <cell r="C24">
            <v>2.1999999999999999E-2</v>
          </cell>
        </row>
        <row r="25">
          <cell r="C25">
            <v>0.02</v>
          </cell>
        </row>
        <row r="26">
          <cell r="C26">
            <v>1.9E-2</v>
          </cell>
          <cell r="D26">
            <v>3.4000000000000002E-2</v>
          </cell>
          <cell r="E26">
            <v>4.3999999999999997E-2</v>
          </cell>
          <cell r="F26">
            <v>0.05</v>
          </cell>
          <cell r="G26">
            <v>5.6000000000000001E-2</v>
          </cell>
          <cell r="H26">
            <v>0.06</v>
          </cell>
          <cell r="I26">
            <v>6.3E-2</v>
          </cell>
          <cell r="J26">
            <v>6.5000000000000002E-2</v>
          </cell>
          <cell r="K26">
            <v>6.6000000000000003E-2</v>
          </cell>
          <cell r="L26">
            <v>6.7000000000000004E-2</v>
          </cell>
          <cell r="M26">
            <v>6.6000000000000003E-2</v>
          </cell>
          <cell r="N26">
            <v>6.4000000000000001E-2</v>
          </cell>
          <cell r="O26">
            <v>6.3E-2</v>
          </cell>
          <cell r="P26">
            <v>5.8999999999999997E-2</v>
          </cell>
          <cell r="Q26">
            <v>5.6000000000000001E-2</v>
          </cell>
          <cell r="R26">
            <v>0.05</v>
          </cell>
          <cell r="S26">
            <v>4.3999999999999997E-2</v>
          </cell>
          <cell r="T26">
            <v>3.5999999999999997E-2</v>
          </cell>
          <cell r="U26">
            <v>2.6000000000000002E-2</v>
          </cell>
          <cell r="V26">
            <v>1.2E-2</v>
          </cell>
        </row>
        <row r="33">
          <cell r="C33">
            <v>1.4E-2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áveis"/>
      <sheetName val="Recursos"/>
      <sheetName val="Precos"/>
      <sheetName val="Banco Preços"/>
      <sheetName val="Resumo"/>
      <sheetName val="Encasoc"/>
      <sheetName val="SISOTxOPID"/>
      <sheetName val="Relevo"/>
      <sheetName val="pluvio"/>
      <sheetName val="Rotatividade"/>
      <sheetName val="Macros"/>
    </sheetNames>
    <sheetDataSet>
      <sheetData sheetId="0" refreshError="1">
        <row r="2">
          <cell r="D2" t="str">
            <v>FURNAS CENTRAIS ELÉTRICAS SA</v>
          </cell>
        </row>
        <row r="3">
          <cell r="D3" t="str">
            <v>Departamento de Construção de Transmissão Sul - DTS.T</v>
          </cell>
        </row>
        <row r="4">
          <cell r="D4" t="str">
            <v>SISOT - Sistema de Orçamento de Obras de Transmissão</v>
          </cell>
        </row>
        <row r="5">
          <cell r="D5" t="str">
            <v>PLANILHA DAS VARIÁVEIS DO ORÇAMENTO</v>
          </cell>
        </row>
        <row r="6">
          <cell r="D6" t="str">
            <v>Obra : LT 345kV SIMULAÇÃO DACQ.T  - Subestação A p/ Subestação B                                                CP : XXXX</v>
          </cell>
        </row>
        <row r="7">
          <cell r="D7" t="str">
            <v>Período de Construção : 11,0 meses ( JAN05 a NOV05 )    Entrada em Operação...................................</v>
          </cell>
          <cell r="K7" t="str">
            <v>NOV05</v>
          </cell>
        </row>
        <row r="8">
          <cell r="D8" t="str">
            <v>Dados sobre a Licitação :</v>
          </cell>
        </row>
        <row r="9">
          <cell r="E9" t="str">
            <v>Requisição de Serviços ..........................................................</v>
          </cell>
          <cell r="F9" t="str">
            <v>RE.DTS.T.0XX.04</v>
          </cell>
        </row>
        <row r="10">
          <cell r="E10" t="str">
            <v>Modalidade .......................................................................</v>
          </cell>
          <cell r="F10" t="str">
            <v>CONCORRÊNCIA</v>
          </cell>
        </row>
        <row r="11">
          <cell r="E11" t="str">
            <v>Tipo da Contrataçäo ................................................................</v>
          </cell>
          <cell r="F11" t="str">
            <v>PREÇOS UNITÁRIOS</v>
          </cell>
        </row>
        <row r="12">
          <cell r="E12" t="str">
            <v>Referência ..................................................................................</v>
          </cell>
          <cell r="F12" t="str">
            <v>DACQ.T.I.167.2004</v>
          </cell>
        </row>
        <row r="13">
          <cell r="D13" t="str">
            <v>Dados para Orçamento Plurianual - OPID :</v>
          </cell>
        </row>
        <row r="14">
          <cell r="E14" t="str">
            <v>Programa do PGO ..........................................................</v>
          </cell>
          <cell r="F14" t="str">
            <v>23. Transmissão Áreas CPFL-CESP-CEMIG</v>
          </cell>
        </row>
        <row r="15">
          <cell r="E15" t="str">
            <v>Subprograma do PGO .......................................................</v>
          </cell>
          <cell r="F15" t="str">
            <v>23.01 - Transmissão</v>
          </cell>
        </row>
        <row r="16">
          <cell r="E16" t="str">
            <v>Sistema de Orçamento ........................................................</v>
          </cell>
          <cell r="F16" t="str">
            <v>5.8. Implantação Sistema Transmissão Área São Paulo</v>
          </cell>
        </row>
        <row r="17">
          <cell r="E17" t="str">
            <v>Número do Compromisso .............................................</v>
          </cell>
          <cell r="F17" t="str">
            <v>92880XXXX</v>
          </cell>
        </row>
        <row r="18">
          <cell r="E18" t="str">
            <v>Descrição ..............................................................................</v>
          </cell>
          <cell r="F18" t="str">
            <v>Construção LT 345kV - 92km</v>
          </cell>
        </row>
        <row r="19">
          <cell r="E19" t="str">
            <v>Escritório de Construção ...............................................</v>
          </cell>
          <cell r="F19" t="str">
            <v>ECMO.T</v>
          </cell>
        </row>
        <row r="20">
          <cell r="E20" t="str">
            <v>Natureza de Gasto .................................................................</v>
          </cell>
          <cell r="F20" t="str">
            <v>24/25</v>
          </cell>
          <cell r="H20" t="str">
            <v>A / D ...............................................................................</v>
          </cell>
          <cell r="I20" t="str">
            <v>1</v>
          </cell>
          <cell r="J20" t="str">
            <v>ODI ................</v>
          </cell>
          <cell r="K20" t="str">
            <v>XXXX.01</v>
          </cell>
        </row>
        <row r="21">
          <cell r="D21" t="str">
            <v>Dados sobre a mão-de-obra direta :</v>
          </cell>
        </row>
        <row r="22">
          <cell r="E22" t="str">
            <v>Percentual de funcionários que trabalham durante o período do aviso prévio ( transferências ) ......................................................................................</v>
          </cell>
          <cell r="J22">
            <v>30</v>
          </cell>
          <cell r="K22" t="str">
            <v>%</v>
          </cell>
        </row>
        <row r="23">
          <cell r="E23" t="str">
            <v>Tempo médio de rotatividade .......................................................................</v>
          </cell>
          <cell r="F23">
            <v>6.7</v>
          </cell>
          <cell r="G23" t="str">
            <v>meses</v>
          </cell>
          <cell r="H23" t="str">
            <v>Encargos Sociais médios ...................................</v>
          </cell>
          <cell r="J23">
            <v>116.68444484085121</v>
          </cell>
          <cell r="K23" t="str">
            <v>%</v>
          </cell>
        </row>
        <row r="24">
          <cell r="E24" t="str">
            <v>Horas extras por dia, média entre dias úteis, domingos e feriados ( de 2ª a 6ª ) .....................................................................................</v>
          </cell>
          <cell r="J24">
            <v>2</v>
          </cell>
          <cell r="K24" t="str">
            <v>horas</v>
          </cell>
        </row>
        <row r="25">
          <cell r="E25" t="str">
            <v>Acréscimo sobre a hora extra média entre dias úteis, domingos e feriados .......................................................................</v>
          </cell>
          <cell r="J25">
            <v>50</v>
          </cell>
          <cell r="K25" t="str">
            <v>%</v>
          </cell>
        </row>
        <row r="26">
          <cell r="E26" t="str">
            <v>Horas "in itinere" por dia .............................................................................................</v>
          </cell>
          <cell r="F26">
            <v>1.6</v>
          </cell>
          <cell r="G26" t="str">
            <v>horas</v>
          </cell>
          <cell r="H26" t="str">
            <v>Incidência .........................................................................</v>
          </cell>
          <cell r="J26">
            <v>17.777843621643044</v>
          </cell>
          <cell r="K26" t="str">
            <v>%</v>
          </cell>
          <cell r="O26">
            <v>1.3851267610395572</v>
          </cell>
        </row>
        <row r="27">
          <cell r="E27" t="str">
            <v>Improdutividade média .......................................................................................................</v>
          </cell>
          <cell r="F27">
            <v>17.605036605121199</v>
          </cell>
          <cell r="G27" t="str">
            <v>%</v>
          </cell>
          <cell r="H27" t="str">
            <v>Periculosidade .....................................................................................................................................</v>
          </cell>
          <cell r="J27">
            <v>17</v>
          </cell>
          <cell r="K27" t="str">
            <v>%</v>
          </cell>
        </row>
        <row r="28">
          <cell r="E28" t="str">
            <v>Jornada diária de trabalho em regime de compensação? ...................................................................................................</v>
          </cell>
          <cell r="I28" t="str">
            <v>N</v>
          </cell>
          <cell r="J28">
            <v>8.9999666666666673</v>
          </cell>
          <cell r="K28" t="str">
            <v>horas</v>
          </cell>
        </row>
        <row r="29">
          <cell r="E29" t="str">
            <v>Jornada mensal produtiva ..............................................................................................................................................................................</v>
          </cell>
          <cell r="J29">
            <v>164.04864098258912</v>
          </cell>
          <cell r="K29" t="str">
            <v>horas</v>
          </cell>
        </row>
        <row r="30">
          <cell r="E30" t="str">
            <v>Perc. mão-de-obra com café da manhã ...................................................................................................................................</v>
          </cell>
          <cell r="F30">
            <v>100</v>
          </cell>
          <cell r="G30" t="str">
            <v>%</v>
          </cell>
          <cell r="H30" t="str">
            <v>Perc. da mão-de-obra com almoço ....................................................................................................................................................................</v>
          </cell>
          <cell r="J30">
            <v>100</v>
          </cell>
          <cell r="K30" t="str">
            <v>%</v>
          </cell>
          <cell r="R30">
            <v>39.200000000000003</v>
          </cell>
        </row>
        <row r="31">
          <cell r="E31" t="str">
            <v>Percentual da mão-de-obra com jantar ...................................................................................................................................................</v>
          </cell>
          <cell r="F31">
            <v>39.200000000000003</v>
          </cell>
          <cell r="G31" t="str">
            <v>%</v>
          </cell>
          <cell r="H31" t="str">
            <v>Participação dos comensais .....................................................................................................................................................</v>
          </cell>
          <cell r="J31">
            <v>5</v>
          </cell>
          <cell r="K31" t="str">
            <v>%</v>
          </cell>
        </row>
        <row r="32">
          <cell r="E32" t="str">
            <v>Equipamentos de proteção individual ......................................................................................................................................</v>
          </cell>
          <cell r="F32">
            <v>2.562825226608529</v>
          </cell>
          <cell r="G32" t="str">
            <v>%</v>
          </cell>
          <cell r="H32" t="str">
            <v>Materiais div. e ferramental miúdo .......................................................................................................................................................</v>
          </cell>
          <cell r="J32">
            <v>6</v>
          </cell>
          <cell r="K32" t="str">
            <v>%</v>
          </cell>
        </row>
        <row r="33">
          <cell r="E33" t="str">
            <v>Outros encargos .........................................................................................................................................................................................</v>
          </cell>
          <cell r="F33">
            <v>0</v>
          </cell>
          <cell r="G33" t="str">
            <v>%</v>
          </cell>
        </row>
        <row r="34">
          <cell r="D34" t="str">
            <v>Dados sobre a mão-de-obra indireta (Administração local da Contratada) :</v>
          </cell>
          <cell r="R34">
            <v>0.19865805128365646</v>
          </cell>
        </row>
        <row r="35">
          <cell r="E35" t="str">
            <v>Tempo médio de rotatividade ............................................................................</v>
          </cell>
          <cell r="F35">
            <v>24</v>
          </cell>
          <cell r="G35" t="str">
            <v>meses</v>
          </cell>
          <cell r="H35" t="str">
            <v>Encargos Sociais ....................................................</v>
          </cell>
          <cell r="J35">
            <v>110.75162986451215</v>
          </cell>
          <cell r="K35" t="str">
            <v>%</v>
          </cell>
        </row>
        <row r="36">
          <cell r="E36" t="str">
            <v>Ajuda de custo ...........................................................................................................</v>
          </cell>
          <cell r="F36">
            <v>25</v>
          </cell>
          <cell r="G36" t="str">
            <v>%</v>
          </cell>
          <cell r="H36" t="str">
            <v>Periculosidade .....................................................................</v>
          </cell>
          <cell r="J36">
            <v>0</v>
          </cell>
          <cell r="K36" t="str">
            <v>%</v>
          </cell>
        </row>
        <row r="37">
          <cell r="E37" t="str">
            <v>Outros encargos .................................................................................................................</v>
          </cell>
          <cell r="F37">
            <v>5</v>
          </cell>
          <cell r="G37" t="str">
            <v>%</v>
          </cell>
        </row>
        <row r="38">
          <cell r="D38" t="str">
            <v>Percentual máximo permitido para subcontratação de serviços .............................................................................................................</v>
          </cell>
          <cell r="J38" t="str">
            <v xml:space="preserve">          -</v>
          </cell>
          <cell r="K38" t="str">
            <v>%</v>
          </cell>
        </row>
        <row r="39">
          <cell r="D39" t="str">
            <v>Dados sobre equipamentos :</v>
          </cell>
        </row>
        <row r="40">
          <cell r="E40" t="str">
            <v>Redutor sobre custo horário da Tabela "ABEMI" ..............................................................................................................................</v>
          </cell>
          <cell r="J40">
            <v>-31.863123326315758</v>
          </cell>
          <cell r="K40" t="str">
            <v>%</v>
          </cell>
        </row>
        <row r="41">
          <cell r="E41" t="str">
            <v>Improdutividade de cálculo ..............................................................................................................................................</v>
          </cell>
          <cell r="F41">
            <v>4.0975999999999999</v>
          </cell>
          <cell r="G41" t="str">
            <v>%</v>
          </cell>
          <cell r="H41" t="str">
            <v>Improdutividade real ......................................................................</v>
          </cell>
          <cell r="J41">
            <v>12.305105105105104</v>
          </cell>
          <cell r="K41" t="str">
            <v>%</v>
          </cell>
          <cell r="N41">
            <v>1.0409759999999999</v>
          </cell>
        </row>
        <row r="42">
          <cell r="D42" t="str">
            <v>Condições de vegetação da LT :</v>
          </cell>
          <cell r="G42" t="str">
            <v>.</v>
          </cell>
        </row>
        <row r="43">
          <cell r="E43" t="str">
            <v>Pasto, cultura temp. e mata preservada.....................................................................................</v>
          </cell>
          <cell r="F43">
            <v>56</v>
          </cell>
          <cell r="G43" t="str">
            <v>%</v>
          </cell>
          <cell r="H43" t="str">
            <v>Capoeira .........................................................................................................................</v>
          </cell>
          <cell r="J43">
            <v>35</v>
          </cell>
          <cell r="K43" t="str">
            <v>%</v>
          </cell>
        </row>
        <row r="44">
          <cell r="E44" t="str">
            <v>Reflorestamento .............................................................................................................</v>
          </cell>
          <cell r="F44">
            <v>6</v>
          </cell>
          <cell r="G44" t="str">
            <v>%</v>
          </cell>
          <cell r="H44" t="str">
            <v>Mata não preservada ...................................</v>
          </cell>
          <cell r="J44">
            <v>3</v>
          </cell>
          <cell r="K44" t="str">
            <v>%</v>
          </cell>
        </row>
        <row r="45">
          <cell r="D45" t="str">
            <v>Condições de relevo da LT :</v>
          </cell>
          <cell r="H45" t="str">
            <v>.</v>
          </cell>
        </row>
        <row r="46">
          <cell r="E46" t="str">
            <v>Plano .................................................................................................................................</v>
          </cell>
          <cell r="F46">
            <v>33.217391304347892</v>
          </cell>
          <cell r="G46" t="str">
            <v>%</v>
          </cell>
          <cell r="H46" t="str">
            <v>Ondulado ..................................................................</v>
          </cell>
          <cell r="J46">
            <v>57.054347826086875</v>
          </cell>
          <cell r="K46" t="str">
            <v>%</v>
          </cell>
        </row>
        <row r="47">
          <cell r="E47" t="str">
            <v>Acidentado ..............................................................................................................................</v>
          </cell>
          <cell r="F47">
            <v>9.7282608695652009</v>
          </cell>
          <cell r="G47" t="str">
            <v>%</v>
          </cell>
        </row>
        <row r="48">
          <cell r="D48" t="str">
            <v>Condições de acesso da LT :</v>
          </cell>
        </row>
        <row r="49">
          <cell r="E49" t="str">
            <v>Acessos em área tipo 1 ............................................................................................</v>
          </cell>
          <cell r="F49">
            <v>50</v>
          </cell>
          <cell r="G49" t="str">
            <v>%</v>
          </cell>
          <cell r="H49" t="str">
            <v>Acessos em área tipo 2 ............................................................................................</v>
          </cell>
          <cell r="J49">
            <v>50</v>
          </cell>
          <cell r="K49" t="str">
            <v>%</v>
          </cell>
        </row>
        <row r="50">
          <cell r="E50" t="str">
            <v>Acessos em área tipo 3 ( inexistência de acessos ) ............................................................................................</v>
          </cell>
          <cell r="J50">
            <v>0</v>
          </cell>
          <cell r="K50" t="str">
            <v>%</v>
          </cell>
        </row>
        <row r="51">
          <cell r="D51" t="str">
            <v>Incidência de concreto comprado pronto ..........................................................................................................</v>
          </cell>
          <cell r="F51">
            <v>80</v>
          </cell>
          <cell r="G51" t="str">
            <v>%</v>
          </cell>
          <cell r="H51" t="str">
            <v>Paralelismo com LT .......................................................................................................................................</v>
          </cell>
          <cell r="J51">
            <v>90</v>
          </cell>
          <cell r="K51" t="str">
            <v>%</v>
          </cell>
        </row>
        <row r="52">
          <cell r="D52" t="str">
            <v>Distância média de transporte do almoxarifado de Furnas à obra ...............................................................</v>
          </cell>
          <cell r="J52">
            <v>0</v>
          </cell>
          <cell r="K52" t="str">
            <v>km</v>
          </cell>
        </row>
        <row r="53">
          <cell r="D53" t="str">
            <v>Vão médio das estruturas da LT ....................................................................</v>
          </cell>
          <cell r="F53">
            <v>416.28959276018099</v>
          </cell>
          <cell r="G53" t="str">
            <v>m</v>
          </cell>
          <cell r="H53" t="str">
            <v>Extensão da LT ...........................................................................................</v>
          </cell>
          <cell r="J53">
            <v>92</v>
          </cell>
          <cell r="K53" t="str">
            <v>km</v>
          </cell>
        </row>
        <row r="54">
          <cell r="D54" t="str">
            <v>Dados sobre o lançamento de cabos condutores</v>
          </cell>
        </row>
        <row r="55">
          <cell r="E55" t="str">
            <v>Travessias no lançamento .....................................................................</v>
          </cell>
          <cell r="F55">
            <v>9</v>
          </cell>
          <cell r="G55" t="str">
            <v>travessias</v>
          </cell>
          <cell r="H55" t="str">
            <v>Praça de lançamento a cada .............................</v>
          </cell>
          <cell r="J55">
            <v>6</v>
          </cell>
          <cell r="K55" t="str">
            <v>kmLT</v>
          </cell>
        </row>
        <row r="56">
          <cell r="E56" t="str">
            <v>Comprim. médio condutor para emenda ................................................................................................</v>
          </cell>
          <cell r="F56">
            <v>2</v>
          </cell>
          <cell r="G56" t="str">
            <v>km</v>
          </cell>
          <cell r="H56" t="str">
            <v>Condutores por fase .............................</v>
          </cell>
          <cell r="J56">
            <v>2</v>
          </cell>
          <cell r="K56" t="str">
            <v>cabos</v>
          </cell>
        </row>
        <row r="57">
          <cell r="E57" t="str">
            <v>Percentual de estruturas de suspensão ...........................................................................................................</v>
          </cell>
          <cell r="F57">
            <v>93.63636363636364</v>
          </cell>
          <cell r="G57" t="str">
            <v>%</v>
          </cell>
          <cell r="H57" t="str">
            <v>Bitola dos Condutores ......................................</v>
          </cell>
          <cell r="J57">
            <v>954</v>
          </cell>
          <cell r="K57" t="str">
            <v>MCM</v>
          </cell>
        </row>
        <row r="58">
          <cell r="D58" t="str">
            <v>Serviços eventuais ..............................................................................................................................................</v>
          </cell>
          <cell r="F58">
            <v>0</v>
          </cell>
          <cell r="G58" t="str">
            <v>%</v>
          </cell>
          <cell r="P58">
            <v>0</v>
          </cell>
        </row>
        <row r="59">
          <cell r="D59" t="str">
            <v>Impostos e seguros :</v>
          </cell>
        </row>
        <row r="60">
          <cell r="E60" t="str">
            <v>Seguridade Social (Cofins) ...................................................................</v>
          </cell>
          <cell r="F60">
            <v>3</v>
          </cell>
          <cell r="G60" t="str">
            <v>%</v>
          </cell>
          <cell r="H60" t="str">
            <v>PIS ..........................................................</v>
          </cell>
          <cell r="J60">
            <v>1.65</v>
          </cell>
          <cell r="K60" t="str">
            <v>%</v>
          </cell>
        </row>
        <row r="61">
          <cell r="E61" t="str">
            <v>IR .......................................................................................................................</v>
          </cell>
          <cell r="F61">
            <v>1.77</v>
          </cell>
          <cell r="G61" t="str">
            <v>%</v>
          </cell>
          <cell r="H61" t="str">
            <v>Garantia contratual ...........................................................</v>
          </cell>
          <cell r="J61">
            <v>0.2</v>
          </cell>
          <cell r="K61" t="str">
            <v>%</v>
          </cell>
        </row>
        <row r="62">
          <cell r="E62" t="str">
            <v>ISSQN ...................................................................................................................</v>
          </cell>
          <cell r="F62">
            <v>3</v>
          </cell>
          <cell r="G62" t="str">
            <v>%</v>
          </cell>
          <cell r="H62" t="str">
            <v>CPMF ..........................................................</v>
          </cell>
          <cell r="J62">
            <v>0.38</v>
          </cell>
          <cell r="K62" t="str">
            <v>%</v>
          </cell>
        </row>
        <row r="63">
          <cell r="D63" t="str">
            <v>Encargos financeiros :</v>
          </cell>
        </row>
        <row r="64">
          <cell r="E64" t="str">
            <v>Taxa de juros anual (mercado) ...............................................................................</v>
          </cell>
          <cell r="F64">
            <v>16.25</v>
          </cell>
          <cell r="G64" t="str">
            <v>% aa</v>
          </cell>
          <cell r="H64" t="str">
            <v>Taxa referencial de juros .............................</v>
          </cell>
          <cell r="J64">
            <v>0.17933881675553826</v>
          </cell>
          <cell r="K64" t="str">
            <v>% am</v>
          </cell>
        </row>
        <row r="65">
          <cell r="E65" t="str">
            <v>Diferença em dias entre a resultante de dispêndios e faturamento ............................................................................................</v>
          </cell>
          <cell r="J65">
            <v>30</v>
          </cell>
          <cell r="K65" t="str">
            <v>dias</v>
          </cell>
          <cell r="P65">
            <v>0.37070520975995835</v>
          </cell>
        </row>
        <row r="66">
          <cell r="E66" t="str">
            <v>Financiamento da obra, existe correção de pagamento pelos 30 dias? .............................................................</v>
          </cell>
          <cell r="I66" t="str">
            <v>N</v>
          </cell>
          <cell r="J66">
            <v>0.37070520975995835</v>
          </cell>
          <cell r="K66" t="str">
            <v>%</v>
          </cell>
          <cell r="P66">
            <v>0.37197561280175589</v>
          </cell>
        </row>
        <row r="67">
          <cell r="E67" t="str">
            <v>Correção do banco de preços por ser o reajuste contratual anual ............................................................................................</v>
          </cell>
          <cell r="J67">
            <v>2</v>
          </cell>
          <cell r="K67" t="str">
            <v>%</v>
          </cell>
        </row>
        <row r="68">
          <cell r="D68" t="str">
            <v>Mobilização da Contratada, pagamento antecipado? ....................................................................................</v>
          </cell>
          <cell r="I68" t="str">
            <v>S</v>
          </cell>
          <cell r="J68">
            <v>5.0000003866834852</v>
          </cell>
          <cell r="K68" t="str">
            <v>%</v>
          </cell>
          <cell r="O68">
            <v>5.0160863021379463</v>
          </cell>
        </row>
        <row r="69">
          <cell r="D69" t="str">
            <v>Administração central da Contratada ............................................................................................................................</v>
          </cell>
          <cell r="J69">
            <v>5</v>
          </cell>
          <cell r="K69" t="str">
            <v>%</v>
          </cell>
        </row>
        <row r="70">
          <cell r="D70" t="str">
            <v>Taxa de risco sobre cenário otimista .......................................................................................................</v>
          </cell>
          <cell r="F70">
            <v>2</v>
          </cell>
          <cell r="G70" t="str">
            <v>%</v>
          </cell>
          <cell r="H70" t="str">
            <v>Lucro líquido ..................................................................................................................................................................</v>
          </cell>
          <cell r="J70">
            <v>6</v>
          </cell>
          <cell r="K70" t="str">
            <v>%</v>
          </cell>
        </row>
        <row r="71">
          <cell r="D71" t="str">
            <v>Administração local da Contratada .....................................................................................................................</v>
          </cell>
          <cell r="J71">
            <v>42.438431018140641</v>
          </cell>
          <cell r="K71" t="str">
            <v>%</v>
          </cell>
        </row>
        <row r="72">
          <cell r="D72" t="str">
            <v>Benefícios e despesas indiretas ( BDI ) ..........................................................................................................</v>
          </cell>
          <cell r="J72">
            <v>31.863123326315758</v>
          </cell>
          <cell r="K72" t="str">
            <v>%</v>
          </cell>
        </row>
        <row r="73">
          <cell r="D73" t="str">
            <v>Administração local da Contratada + BDI ...................................................................................................................</v>
          </cell>
          <cell r="J73">
            <v>87.823763957519986</v>
          </cell>
          <cell r="K73" t="str">
            <v>%</v>
          </cell>
        </row>
        <row r="74">
          <cell r="D74" t="str">
            <v>Valor da obra .......................................................</v>
          </cell>
          <cell r="F74" t="str">
            <v>....................R$</v>
          </cell>
          <cell r="G74">
            <v>9461383.0046413112</v>
          </cell>
          <cell r="H74" t="str">
            <v>Referência JUL04...........R$</v>
          </cell>
          <cell r="J74">
            <v>102841.11961566642</v>
          </cell>
          <cell r="K74" t="str">
            <v>/ kmLT</v>
          </cell>
        </row>
        <row r="75">
          <cell r="D75" t="str">
            <v>Taxa de retorno .......................................................................</v>
          </cell>
          <cell r="F75">
            <v>43.194439547864143</v>
          </cell>
          <cell r="G75" t="str">
            <v>% aa</v>
          </cell>
          <cell r="H75" t="str">
            <v>Fator de valor presente .................................................</v>
          </cell>
          <cell r="J75">
            <v>0.94564344183298854</v>
          </cell>
        </row>
        <row r="76">
          <cell r="D76" t="str">
            <v>DL3DACQM.WK4</v>
          </cell>
        </row>
        <row r="78">
          <cell r="D78" t="str">
            <v>FURNAS CENTRAIS ELÉTRICAS SA</v>
          </cell>
        </row>
        <row r="79">
          <cell r="D79" t="str">
            <v>Departamento de Construção de Transmissão Sul - DTS.T</v>
          </cell>
        </row>
        <row r="80">
          <cell r="D80" t="str">
            <v>SISOT - Sistema de Orçamento de Obras de Transmissão</v>
          </cell>
        </row>
        <row r="81">
          <cell r="D81" t="str">
            <v>DEMONSTRATIVO DAS VARIÁVEIS DO ORÇAMENTO</v>
          </cell>
        </row>
        <row r="82">
          <cell r="D82" t="str">
            <v>Obra : LT 345kV SIMULAÇÃO DACQ.T  - Subestação A p/ Subestação B                                                CP : XXXX</v>
          </cell>
        </row>
        <row r="83">
          <cell r="D83" t="str">
            <v>Cálculo dos Encargos Sociais médios da mão-de-obra direta</v>
          </cell>
        </row>
        <row r="84">
          <cell r="E84" t="str">
            <v>Taxa de Encargos Sociais sobre a hora normal de trabalho, rotatividade 7 meses ...............................</v>
          </cell>
          <cell r="J84">
            <v>118.54639618141174</v>
          </cell>
          <cell r="K84" t="str">
            <v>%</v>
          </cell>
        </row>
        <row r="85">
          <cell r="E85" t="str">
            <v>Taxa de Encargos Sociais sobre a hora extra de trabalho .................................................................................................</v>
          </cell>
          <cell r="J85">
            <v>110.1676461814117</v>
          </cell>
          <cell r="K85" t="str">
            <v>%</v>
          </cell>
        </row>
        <row r="86">
          <cell r="E86" t="str">
            <v>Taxa de Encargos Sociais média .........................................................................................................................................................</v>
          </cell>
          <cell r="J86">
            <v>116.68444484085121</v>
          </cell>
          <cell r="K86" t="str">
            <v>%</v>
          </cell>
        </row>
        <row r="87">
          <cell r="D87" t="str">
            <v>Equivalência entre a taxa de Encargos Sociais de horas extras de dias úteis e</v>
          </cell>
        </row>
        <row r="88">
          <cell r="D88" t="str">
            <v>de domingos e feriados</v>
          </cell>
        </row>
        <row r="89">
          <cell r="E89" t="str">
            <v>Número de horas normais trabalhadas por dia útil....................................................................................................................</v>
          </cell>
          <cell r="J89">
            <v>7.3333000000000004</v>
          </cell>
          <cell r="K89" t="str">
            <v>horas</v>
          </cell>
        </row>
        <row r="90">
          <cell r="E90" t="str">
            <v>Número de horas extras trabalhadas por dia útil ( de 2ª a 6ª ) ....................................................................................................................</v>
          </cell>
          <cell r="J90">
            <v>2</v>
          </cell>
          <cell r="K90" t="str">
            <v>horas</v>
          </cell>
        </row>
        <row r="91">
          <cell r="E91" t="str">
            <v>Percentual de funcionários que fazem horas extras habituais ............................................................................................................................</v>
          </cell>
          <cell r="J91">
            <v>100</v>
          </cell>
          <cell r="K91" t="str">
            <v>%</v>
          </cell>
        </row>
        <row r="92">
          <cell r="E92" t="str">
            <v>Taxa de acréscimo sobre as horas extras trabalhadas nos dias úteis ( de 2ª a 6ª ) ....................................................................................................................</v>
          </cell>
          <cell r="J92">
            <v>50</v>
          </cell>
          <cell r="K92" t="str">
            <v>%</v>
          </cell>
        </row>
        <row r="93">
          <cell r="E93" t="str">
            <v>Número de horas extras trabalhadas por domingo ou feriado ...................................................................................................................................</v>
          </cell>
          <cell r="J93">
            <v>8</v>
          </cell>
          <cell r="K93" t="str">
            <v>horas</v>
          </cell>
        </row>
        <row r="94">
          <cell r="E94" t="str">
            <v>Taxa de acréscimo sobre as horas extras trabalhadas nos domingos e feriados ....................................................................................................................</v>
          </cell>
          <cell r="J94">
            <v>100</v>
          </cell>
          <cell r="K94" t="str">
            <v>%</v>
          </cell>
        </row>
        <row r="95">
          <cell r="E95" t="str">
            <v>Número de domingos e feriados trabalhados em um mês .........................................................................................................................................</v>
          </cell>
          <cell r="J95">
            <v>0</v>
          </cell>
          <cell r="K95" t="str">
            <v>dia</v>
          </cell>
        </row>
        <row r="96">
          <cell r="E96" t="str">
            <v>Percentual da mão-de-obra direta que trabalha nos domingos e feriados ....................................................................................................................</v>
          </cell>
          <cell r="J96">
            <v>30</v>
          </cell>
          <cell r="K96" t="str">
            <v>%</v>
          </cell>
        </row>
        <row r="97">
          <cell r="E97" t="str">
            <v>Equivalência de horas extras de domingos e feriados em horas extras de dias úteis .............................................................................................................</v>
          </cell>
          <cell r="J97">
            <v>0</v>
          </cell>
          <cell r="K97" t="str">
            <v>hora/dia</v>
          </cell>
        </row>
        <row r="98">
          <cell r="E98" t="str">
            <v>Equivalência de acréscimo de horas extras de domingos e feriados em acréscimo de horas</v>
          </cell>
        </row>
        <row r="99">
          <cell r="E99" t="str">
            <v>extras de dias úteis .....................................................................................................................................................................</v>
          </cell>
          <cell r="J99">
            <v>0</v>
          </cell>
          <cell r="K99" t="str">
            <v>%</v>
          </cell>
        </row>
        <row r="100">
          <cell r="D100" t="str">
            <v>Cálculo da improdutividade sobre a mão-de-obra direta</v>
          </cell>
        </row>
        <row r="101">
          <cell r="E101" t="str">
            <v>Dias de chuva, frio, vento ou consequência de chuvas, em 330 dias de obra e com paralisação</v>
          </cell>
        </row>
        <row r="102">
          <cell r="E102" t="str">
            <v>parcial estimada de 30% das atividades, precipitação diária acima de 1 até 30mm ...................................................................................................................................................</v>
          </cell>
          <cell r="J102">
            <v>129.5333333333333</v>
          </cell>
          <cell r="K102" t="str">
            <v>dias/obra</v>
          </cell>
        </row>
        <row r="103">
          <cell r="E103" t="str">
            <v>Homens x mês improdutivos devido às paralisações parciais por fatores climáticos ................................................................</v>
          </cell>
          <cell r="J103">
            <v>109.64992299126099</v>
          </cell>
          <cell r="K103" t="str">
            <v>H x mês</v>
          </cell>
        </row>
        <row r="104">
          <cell r="E104" t="str">
            <v>Dias de chuva erosiva, frio ou vento, em 330 dias de obra e com paralisação total das atividades,</v>
          </cell>
        </row>
        <row r="105">
          <cell r="E105" t="str">
            <v>precipitação diária acima de 30mm ..................................................................................................................................................................................</v>
          </cell>
          <cell r="J105">
            <v>17.166666666666664</v>
          </cell>
          <cell r="K105" t="str">
            <v>dias/obra</v>
          </cell>
        </row>
        <row r="106">
          <cell r="E106" t="str">
            <v>Homens x mês improdutivos devido à paralisações totais por fatores climáticos ................................................................</v>
          </cell>
          <cell r="J106">
            <v>46.670025843227975</v>
          </cell>
          <cell r="K106" t="str">
            <v>H x mês</v>
          </cell>
        </row>
        <row r="107">
          <cell r="E107" t="str">
            <v>Improdutividade devida a fatores climáticos .............................................................................................................</v>
          </cell>
          <cell r="J107">
            <v>12.305036605121199</v>
          </cell>
          <cell r="K107" t="str">
            <v>%</v>
          </cell>
        </row>
        <row r="108">
          <cell r="E108" t="str">
            <v>Impacto percentual devido a regionalismo de mão-de-obra e falta de especialização das</v>
          </cell>
        </row>
        <row r="109">
          <cell r="E109" t="str">
            <v>equipes ( média = 4% ) .....................................................................................................................................................................................</v>
          </cell>
          <cell r="J109">
            <v>4</v>
          </cell>
          <cell r="K109" t="str">
            <v>%</v>
          </cell>
        </row>
        <row r="110">
          <cell r="E110" t="str">
            <v>Impacto percentual devido a improdutividade advinda da execução de horas extras .................................................................</v>
          </cell>
          <cell r="J110">
            <v>1.3</v>
          </cell>
          <cell r="K110" t="str">
            <v>%</v>
          </cell>
        </row>
        <row r="111">
          <cell r="E111" t="str">
            <v>Coeficiente de improdutividade total sobre a mão-de-obra direta ............................................................................................</v>
          </cell>
          <cell r="J111">
            <v>17.605036605121199</v>
          </cell>
          <cell r="K111" t="str">
            <v>%</v>
          </cell>
          <cell r="N111">
            <v>0.12305036605121199</v>
          </cell>
        </row>
        <row r="112">
          <cell r="D112" t="str">
            <v>Outros encargos sobre a mão-de-obra direta</v>
          </cell>
        </row>
        <row r="113">
          <cell r="E113" t="str">
            <v>Adicional devido a horas extras eventuais ( encargos sociais = 43% ) .....................................................................................................................................................</v>
          </cell>
          <cell r="J113">
            <v>0</v>
          </cell>
          <cell r="K113" t="str">
            <v>%</v>
          </cell>
        </row>
        <row r="114">
          <cell r="E114" t="str">
            <v>Plano de saúde e outros ..................................................................................................................................................................................................</v>
          </cell>
          <cell r="J114">
            <v>0</v>
          </cell>
          <cell r="K114" t="str">
            <v>%</v>
          </cell>
        </row>
        <row r="116">
          <cell r="D116" t="str">
            <v>DL3DACQM.WK4</v>
          </cell>
        </row>
        <row r="119">
          <cell r="N119">
            <v>0</v>
          </cell>
        </row>
        <row r="120">
          <cell r="N120">
            <v>1</v>
          </cell>
        </row>
        <row r="121">
          <cell r="N121">
            <v>3</v>
          </cell>
        </row>
        <row r="122">
          <cell r="N122">
            <v>7</v>
          </cell>
        </row>
        <row r="123">
          <cell r="N123">
            <v>12</v>
          </cell>
        </row>
        <row r="124">
          <cell r="N124">
            <v>19</v>
          </cell>
        </row>
        <row r="125">
          <cell r="N125">
            <v>27</v>
          </cell>
        </row>
        <row r="126">
          <cell r="N126">
            <v>40</v>
          </cell>
        </row>
        <row r="127">
          <cell r="N127">
            <v>56</v>
          </cell>
        </row>
        <row r="142">
          <cell r="F142">
            <v>2.5840000000000001</v>
          </cell>
        </row>
        <row r="143">
          <cell r="F143">
            <v>1.398203031865457</v>
          </cell>
        </row>
        <row r="160">
          <cell r="G160">
            <v>5.8820544327994932</v>
          </cell>
        </row>
        <row r="161">
          <cell r="G161">
            <v>2.7740099387558437</v>
          </cell>
        </row>
        <row r="162">
          <cell r="G162">
            <v>5.8978058415297445</v>
          </cell>
        </row>
        <row r="163">
          <cell r="G163">
            <v>2.7814383916656764</v>
          </cell>
        </row>
        <row r="165">
          <cell r="G165">
            <v>0</v>
          </cell>
        </row>
      </sheetData>
      <sheetData sheetId="1"/>
      <sheetData sheetId="2" refreshError="1">
        <row r="1">
          <cell r="B1" t="str">
            <v xml:space="preserve"> </v>
          </cell>
        </row>
        <row r="2">
          <cell r="C2" t="str">
            <v>F U R N A S   C E N T R A I S   E L É T R I C A S   S A</v>
          </cell>
        </row>
        <row r="3">
          <cell r="C3" t="str">
            <v xml:space="preserve">DTS.T - DEPARTAMENTO DE CONSTRUÇÃO DE TRANSMISSÃO SUL   </v>
          </cell>
        </row>
        <row r="4">
          <cell r="C4" t="str">
            <v>SISOT - Sistema de Orçamento de Obras de Transmissão</v>
          </cell>
        </row>
        <row r="5">
          <cell r="C5" t="str">
            <v>P  L  A  N  I  L  H  A     D  E     P  R  E  Ç  O  S</v>
          </cell>
        </row>
        <row r="6">
          <cell r="C6" t="str">
            <v>Obra : LT 345kV SIMULAÇÃO DACQ.T  - Subestação A p/ Subestação B                                                CP : XXXX</v>
          </cell>
        </row>
        <row r="7">
          <cell r="D7" t="str">
            <v>Código</v>
          </cell>
          <cell r="F7" t="str">
            <v>REFERÊNCIA : DACQ.T.I.167.2004</v>
          </cell>
          <cell r="G7" t="str">
            <v>Unid.</v>
          </cell>
          <cell r="H7" t="str">
            <v>JUL04</v>
          </cell>
        </row>
        <row r="8">
          <cell r="C8" t="str">
            <v>EMPRESA   :</v>
          </cell>
          <cell r="E8" t="str">
            <v>ORÇAMENTO DO DTS.T</v>
          </cell>
          <cell r="F8" t="str">
            <v>Base de Preços  :  JUL04</v>
          </cell>
        </row>
        <row r="9">
          <cell r="D9" t="str">
            <v>a)  Lotação Indireta da Obra</v>
          </cell>
        </row>
        <row r="10">
          <cell r="C10" t="str">
            <v>Itens de</v>
          </cell>
          <cell r="D10" t="str">
            <v>IAX</v>
          </cell>
          <cell r="F10" t="str">
            <v>Almoxarife</v>
          </cell>
          <cell r="G10" t="str">
            <v>hora</v>
          </cell>
          <cell r="H10" t="str">
            <v xml:space="preserve">      P R O P O S T A  ( R$ )</v>
          </cell>
        </row>
        <row r="11">
          <cell r="C11" t="str">
            <v>Preço</v>
          </cell>
          <cell r="D11" t="str">
            <v>IAP</v>
          </cell>
          <cell r="F11" t="str">
            <v>Apontador</v>
          </cell>
          <cell r="G11" t="str">
            <v>hora</v>
          </cell>
          <cell r="H11" t="str">
            <v>Preço Unit.</v>
          </cell>
          <cell r="I11" t="str">
            <v>Preço Total</v>
          </cell>
        </row>
        <row r="12">
          <cell r="D12" t="str">
            <v>IAR</v>
          </cell>
          <cell r="F12" t="str">
            <v>Apropriador</v>
          </cell>
          <cell r="G12" t="str">
            <v>hora</v>
          </cell>
          <cell r="H12">
            <v>3.19</v>
          </cell>
        </row>
        <row r="13">
          <cell r="C13" t="str">
            <v>1.1.</v>
          </cell>
          <cell r="D13" t="str">
            <v>IYC</v>
          </cell>
          <cell r="E13" t="str">
            <v>MOBILIZAÇÃO ......................................................................................................................................................</v>
          </cell>
          <cell r="F13" t="str">
            <v>verba</v>
          </cell>
          <cell r="G13">
            <v>1</v>
          </cell>
          <cell r="H13">
            <v>446317.35334966652</v>
          </cell>
          <cell r="I13">
            <v>446317.35334966652</v>
          </cell>
        </row>
        <row r="14">
          <cell r="D14" t="str">
            <v>IAD</v>
          </cell>
          <cell r="F14" t="str">
            <v>Assistente Administrativo</v>
          </cell>
          <cell r="G14" t="str">
            <v>hora</v>
          </cell>
          <cell r="H14">
            <v>10.58</v>
          </cell>
        </row>
        <row r="15">
          <cell r="D15" t="str">
            <v>IAS</v>
          </cell>
          <cell r="E15" t="str">
            <v>Sub Total 1  ( 5,0% do sub total 2 )..........................................................................................................................................................</v>
          </cell>
          <cell r="F15" t="str">
            <v>Assistente Tecnico</v>
          </cell>
          <cell r="G15" t="str">
            <v>hora</v>
          </cell>
          <cell r="H15">
            <v>11.64</v>
          </cell>
          <cell r="I15">
            <v>446317.35334966652</v>
          </cell>
        </row>
        <row r="16">
          <cell r="D16" t="str">
            <v>IAA</v>
          </cell>
          <cell r="F16" t="str">
            <v>Auxiliar Administrativo</v>
          </cell>
          <cell r="G16" t="str">
            <v>hora</v>
          </cell>
          <cell r="H16">
            <v>3.34</v>
          </cell>
        </row>
        <row r="17">
          <cell r="D17" t="str">
            <v>IAE</v>
          </cell>
          <cell r="F17" t="str">
            <v>Auxiliar de Enfermagem</v>
          </cell>
          <cell r="G17" t="str">
            <v>hora</v>
          </cell>
          <cell r="H17">
            <v>3.19</v>
          </cell>
        </row>
        <row r="18">
          <cell r="C18" t="str">
            <v>1.2</v>
          </cell>
          <cell r="D18" t="str">
            <v>IWB</v>
          </cell>
          <cell r="E18" t="str">
            <v>FAIXA DE SERVIDÃO</v>
          </cell>
          <cell r="F18" t="str">
            <v>Auxiliar de Escritorio</v>
          </cell>
          <cell r="G18" t="str">
            <v>hora</v>
          </cell>
          <cell r="H18">
            <v>3.19</v>
          </cell>
        </row>
        <row r="19">
          <cell r="C19" t="str">
            <v>1.2.1</v>
          </cell>
          <cell r="D19" t="str">
            <v>IAG</v>
          </cell>
          <cell r="E19" t="str">
            <v>Limpeza de Faixa ...........................................................................................................</v>
          </cell>
          <cell r="F19" t="str">
            <v>km²</v>
          </cell>
          <cell r="G19">
            <v>4.6000000000000005</v>
          </cell>
          <cell r="H19">
            <v>105667.87357924278</v>
          </cell>
          <cell r="I19">
            <v>486072.2184645168</v>
          </cell>
        </row>
        <row r="20">
          <cell r="C20" t="str">
            <v>1.2.2</v>
          </cell>
          <cell r="D20" t="str">
            <v>IAT</v>
          </cell>
          <cell r="E20" t="str">
            <v>Erradicação de Culturas</v>
          </cell>
          <cell r="F20" t="str">
            <v>Auxiliar Tecnico</v>
          </cell>
          <cell r="G20" t="str">
            <v>hora</v>
          </cell>
          <cell r="H20">
            <v>3.54</v>
          </cell>
        </row>
        <row r="21">
          <cell r="C21" t="str">
            <v>1.2.2.1</v>
          </cell>
          <cell r="D21" t="str">
            <v>IYB</v>
          </cell>
          <cell r="E21" t="str">
            <v>Canavial ............................................................................................................</v>
          </cell>
          <cell r="F21" t="str">
            <v>m²</v>
          </cell>
          <cell r="G21">
            <v>1000</v>
          </cell>
          <cell r="H21">
            <v>2.5743621122929499</v>
          </cell>
          <cell r="I21">
            <v>2574.3621122929499</v>
          </cell>
        </row>
        <row r="22">
          <cell r="C22" t="str">
            <v>1.2.2.2</v>
          </cell>
          <cell r="D22" t="str">
            <v>ICP</v>
          </cell>
          <cell r="E22" t="str">
            <v>Eucaliptal</v>
          </cell>
          <cell r="F22" t="str">
            <v>Comprador</v>
          </cell>
          <cell r="G22" t="str">
            <v>hora</v>
          </cell>
          <cell r="H22">
            <v>4.8600000000000003</v>
          </cell>
        </row>
        <row r="23">
          <cell r="C23" t="str">
            <v>1.2.2.2.1</v>
          </cell>
          <cell r="D23" t="str">
            <v>ICZ</v>
          </cell>
          <cell r="E23" t="str">
            <v>Com destocamento ..................................................................................</v>
          </cell>
          <cell r="F23" t="str">
            <v>m²</v>
          </cell>
          <cell r="G23">
            <v>1000</v>
          </cell>
          <cell r="H23">
            <v>0.87590071315890783</v>
          </cell>
          <cell r="I23">
            <v>875.90071315890782</v>
          </cell>
        </row>
        <row r="24">
          <cell r="C24" t="str">
            <v>1.2.2.2.2</v>
          </cell>
          <cell r="D24" t="str">
            <v>IDT</v>
          </cell>
          <cell r="E24" t="str">
            <v>Sem destocamento ..................................................................................</v>
          </cell>
          <cell r="F24" t="str">
            <v>m²</v>
          </cell>
          <cell r="G24">
            <v>92000</v>
          </cell>
          <cell r="H24">
            <v>0.58393380877260526</v>
          </cell>
          <cell r="I24">
            <v>53721.910407079682</v>
          </cell>
        </row>
        <row r="25">
          <cell r="C25" t="str">
            <v>1.2.3</v>
          </cell>
          <cell r="D25" t="str">
            <v>IDS</v>
          </cell>
          <cell r="E25" t="str">
            <v>Corte de Árvores</v>
          </cell>
          <cell r="F25" t="str">
            <v>Desenhista Cadista</v>
          </cell>
          <cell r="G25" t="str">
            <v>hora</v>
          </cell>
          <cell r="H25">
            <v>3.85</v>
          </cell>
        </row>
        <row r="26">
          <cell r="C26" t="str">
            <v>1.2.3.1</v>
          </cell>
          <cell r="D26" t="str">
            <v>IDO</v>
          </cell>
          <cell r="E26" t="str">
            <v>Diâmetro até 25cm ..................................................................................................</v>
          </cell>
          <cell r="F26" t="str">
            <v>cada</v>
          </cell>
          <cell r="G26">
            <v>5.0000000000000009</v>
          </cell>
          <cell r="H26">
            <v>35.245647282037325</v>
          </cell>
          <cell r="I26">
            <v>176.22823641018667</v>
          </cell>
        </row>
        <row r="27">
          <cell r="C27" t="str">
            <v>1.2.3.2</v>
          </cell>
          <cell r="D27" t="str">
            <v>IXN</v>
          </cell>
          <cell r="E27" t="str">
            <v>Diâmetro entre 25 e 40 cm .............................................................................</v>
          </cell>
          <cell r="F27" t="str">
            <v>cada</v>
          </cell>
          <cell r="G27">
            <v>5.0000000000000009</v>
          </cell>
          <cell r="H27">
            <v>71.267976559833301</v>
          </cell>
          <cell r="I27">
            <v>356.33988279916656</v>
          </cell>
        </row>
        <row r="28">
          <cell r="C28" t="str">
            <v>1.2.3.3</v>
          </cell>
          <cell r="D28" t="str">
            <v>IXO</v>
          </cell>
          <cell r="E28" t="str">
            <v>Diâmetro superior a 40 cm ...........................................................................</v>
          </cell>
          <cell r="F28" t="str">
            <v>cada</v>
          </cell>
          <cell r="G28">
            <v>5.0000000000000009</v>
          </cell>
          <cell r="H28">
            <v>142.5359531196666</v>
          </cell>
          <cell r="I28">
            <v>712.67976559833312</v>
          </cell>
        </row>
        <row r="29">
          <cell r="D29" t="str">
            <v>IEO</v>
          </cell>
          <cell r="F29" t="str">
            <v>Encarregado de Oficina</v>
          </cell>
          <cell r="G29" t="str">
            <v>hora</v>
          </cell>
          <cell r="H29">
            <v>4.25</v>
          </cell>
        </row>
        <row r="30">
          <cell r="D30" t="str">
            <v>IXI</v>
          </cell>
          <cell r="E30" t="str">
            <v>Sub-total 1.2 .....................................................................................................................................................................................</v>
          </cell>
          <cell r="F30" t="str">
            <v>Encarregado Geral de Montagem Eletrom.</v>
          </cell>
          <cell r="G30" t="str">
            <v>hora</v>
          </cell>
          <cell r="H30">
            <v>8.3000000000000007</v>
          </cell>
          <cell r="I30">
            <v>541207.77392295422</v>
          </cell>
        </row>
        <row r="31">
          <cell r="D31" t="str">
            <v>IXJ</v>
          </cell>
          <cell r="F31" t="str">
            <v>Encarregado Geral de Obras Civis</v>
          </cell>
          <cell r="G31" t="str">
            <v>hora</v>
          </cell>
          <cell r="H31">
            <v>7.59</v>
          </cell>
        </row>
        <row r="32">
          <cell r="C32" t="str">
            <v>1.3</v>
          </cell>
          <cell r="D32" t="str">
            <v>IEI</v>
          </cell>
          <cell r="E32" t="str">
            <v>ESTRADAS DE ACESSO</v>
          </cell>
          <cell r="F32" t="str">
            <v>Enfermeira</v>
          </cell>
          <cell r="G32" t="str">
            <v>hora</v>
          </cell>
          <cell r="H32">
            <v>3.19</v>
          </cell>
        </row>
        <row r="33">
          <cell r="C33" t="str">
            <v>1.3.1</v>
          </cell>
          <cell r="D33" t="str">
            <v>IEH</v>
          </cell>
          <cell r="E33" t="str">
            <v>Construção de estradas de acesso .......................................</v>
          </cell>
          <cell r="F33" t="str">
            <v>Km LT</v>
          </cell>
          <cell r="G33">
            <v>92</v>
          </cell>
          <cell r="H33">
            <v>2872.0942673818959</v>
          </cell>
          <cell r="I33">
            <v>264232.67259913444</v>
          </cell>
        </row>
        <row r="34">
          <cell r="D34" t="str">
            <v>IIS</v>
          </cell>
          <cell r="F34" t="str">
            <v>Inspetor de Segurança</v>
          </cell>
          <cell r="G34" t="str">
            <v>hora</v>
          </cell>
          <cell r="H34">
            <v>6.07</v>
          </cell>
        </row>
        <row r="35">
          <cell r="D35" t="str">
            <v>ILB</v>
          </cell>
          <cell r="E35" t="str">
            <v>Sub-total 1.3 .....................................................................................................................................................................................</v>
          </cell>
          <cell r="F35" t="str">
            <v>Laboratorista</v>
          </cell>
          <cell r="G35" t="str">
            <v>hora</v>
          </cell>
          <cell r="H35">
            <v>3.75</v>
          </cell>
          <cell r="I35">
            <v>266964.84937515401</v>
          </cell>
        </row>
        <row r="36">
          <cell r="D36" t="str">
            <v>IME</v>
          </cell>
          <cell r="F36" t="str">
            <v>Mecanico</v>
          </cell>
          <cell r="G36" t="str">
            <v>hora</v>
          </cell>
          <cell r="H36">
            <v>3.19</v>
          </cell>
        </row>
        <row r="37">
          <cell r="C37" t="str">
            <v>1.4</v>
          </cell>
          <cell r="D37" t="str">
            <v>IMR</v>
          </cell>
          <cell r="E37" t="str">
            <v>ATERRAMENTO</v>
          </cell>
          <cell r="F37" t="str">
            <v>Motorista</v>
          </cell>
          <cell r="G37" t="str">
            <v>hora</v>
          </cell>
          <cell r="H37">
            <v>3.54</v>
          </cell>
        </row>
        <row r="38">
          <cell r="C38" t="str">
            <v>1.4.2</v>
          </cell>
          <cell r="D38" t="str">
            <v>IOM</v>
          </cell>
          <cell r="E38" t="str">
            <v>Cabos ou Fios Contrapeso</v>
          </cell>
          <cell r="F38" t="str">
            <v>Operador de Maquina</v>
          </cell>
          <cell r="G38" t="str">
            <v>hora</v>
          </cell>
          <cell r="H38">
            <v>3.54</v>
          </cell>
        </row>
        <row r="39">
          <cell r="C39" t="str">
            <v>1.4.2.1</v>
          </cell>
          <cell r="D39" t="str">
            <v>IRC</v>
          </cell>
          <cell r="E39" t="str">
            <v>Em terra</v>
          </cell>
          <cell r="F39" t="str">
            <v>Recepcionista</v>
          </cell>
          <cell r="G39" t="str">
            <v>hora</v>
          </cell>
          <cell r="H39">
            <v>3.19</v>
          </cell>
        </row>
        <row r="40">
          <cell r="C40" t="str">
            <v>1.4.2.1.1</v>
          </cell>
          <cell r="D40" t="str">
            <v>ISS</v>
          </cell>
          <cell r="E40" t="str">
            <v>Profundidade 0,50m ..................................................................................</v>
          </cell>
          <cell r="F40" t="str">
            <v>m</v>
          </cell>
          <cell r="G40">
            <v>19448</v>
          </cell>
          <cell r="H40">
            <v>16.803018083197916</v>
          </cell>
          <cell r="I40">
            <v>326785.09568203305</v>
          </cell>
        </row>
        <row r="41">
          <cell r="C41" t="str">
            <v>1.4.2.1.2</v>
          </cell>
          <cell r="D41" t="str">
            <v>ITE</v>
          </cell>
          <cell r="E41" t="str">
            <v>Profundidade 0,90m ..................................................................................</v>
          </cell>
          <cell r="F41" t="str">
            <v>m</v>
          </cell>
          <cell r="G41">
            <v>24752</v>
          </cell>
          <cell r="H41">
            <v>5.8185150853229537</v>
          </cell>
          <cell r="I41">
            <v>144019.88539191376</v>
          </cell>
        </row>
        <row r="42">
          <cell r="C42" t="str">
            <v>1.4.2.2</v>
          </cell>
          <cell r="D42" t="str">
            <v>ITG</v>
          </cell>
          <cell r="E42" t="str">
            <v>Em rocha ................................................................................................</v>
          </cell>
          <cell r="F42" t="str">
            <v>m</v>
          </cell>
          <cell r="G42">
            <v>400</v>
          </cell>
          <cell r="H42">
            <v>22.414153507146462</v>
          </cell>
          <cell r="I42">
            <v>8965.6614028585846</v>
          </cell>
        </row>
        <row r="43">
          <cell r="C43" t="str">
            <v>1.4.3</v>
          </cell>
          <cell r="D43" t="str">
            <v>IVG</v>
          </cell>
          <cell r="E43" t="str">
            <v>Aterramento de Cercas, Calhas e Tubulações Metálicas</v>
          </cell>
          <cell r="F43" t="str">
            <v>Vigia</v>
          </cell>
          <cell r="G43" t="str">
            <v>hora</v>
          </cell>
          <cell r="H43">
            <v>2.5</v>
          </cell>
        </row>
        <row r="44">
          <cell r="C44" t="str">
            <v>1.4.3.1</v>
          </cell>
          <cell r="D44" t="str">
            <v>IZL</v>
          </cell>
          <cell r="E44" t="str">
            <v>Aterramento de cerca ..................................................................................................................</v>
          </cell>
          <cell r="F44" t="str">
            <v>cada</v>
          </cell>
          <cell r="G44">
            <v>736</v>
          </cell>
          <cell r="H44">
            <v>123.24066097593764</v>
          </cell>
          <cell r="I44">
            <v>90705.126478290113</v>
          </cell>
        </row>
        <row r="45">
          <cell r="C45" t="str">
            <v>1.4.3.2</v>
          </cell>
          <cell r="E45" t="str">
            <v>Aterramento de calha  ou tubulação metálica ...........................................................................................</v>
          </cell>
          <cell r="F45" t="str">
            <v>cada</v>
          </cell>
          <cell r="G45">
            <v>10</v>
          </cell>
          <cell r="H45">
            <v>123.24066097593764</v>
          </cell>
          <cell r="I45">
            <v>1232.4066097593764</v>
          </cell>
        </row>
        <row r="46">
          <cell r="C46" t="str">
            <v>1.4.4</v>
          </cell>
          <cell r="D46" t="str">
            <v>b)  Lotação Direta da Obra</v>
          </cell>
          <cell r="E46" t="str">
            <v>Seccionamento de Cercas, Calhas e Tubul.Metálicas</v>
          </cell>
          <cell r="H46" t="str">
            <v>JUL04</v>
          </cell>
        </row>
        <row r="47">
          <cell r="C47" t="str">
            <v>1.4.4.1</v>
          </cell>
          <cell r="D47" t="str">
            <v>AAJ</v>
          </cell>
          <cell r="E47" t="str">
            <v>Seccionamento de cerca ..................................................................................................................</v>
          </cell>
          <cell r="F47" t="str">
            <v>cada</v>
          </cell>
          <cell r="G47">
            <v>368</v>
          </cell>
          <cell r="H47">
            <v>123.24066097593764</v>
          </cell>
          <cell r="I47">
            <v>45352.563239145056</v>
          </cell>
        </row>
        <row r="48">
          <cell r="C48" t="str">
            <v>1.4.4.2</v>
          </cell>
          <cell r="D48" t="str">
            <v>AAM</v>
          </cell>
          <cell r="E48" t="str">
            <v>Seccionamento de calha  ou tubulação metálica ...........................................................................................</v>
          </cell>
          <cell r="F48" t="str">
            <v>cada</v>
          </cell>
          <cell r="G48">
            <v>5</v>
          </cell>
          <cell r="H48">
            <v>123.24066097593764</v>
          </cell>
          <cell r="I48">
            <v>616.20330487968818</v>
          </cell>
        </row>
        <row r="49">
          <cell r="D49" t="str">
            <v>ABS</v>
          </cell>
          <cell r="F49" t="str">
            <v>Blaster</v>
          </cell>
          <cell r="G49" t="str">
            <v>hora</v>
          </cell>
          <cell r="H49">
            <v>4.76</v>
          </cell>
        </row>
        <row r="50">
          <cell r="D50" t="str">
            <v>ACR</v>
          </cell>
          <cell r="E50" t="str">
            <v>Sub-total 1.4 .....................................................................................................................................................................................</v>
          </cell>
          <cell r="F50" t="str">
            <v>Carpinteiro de Esquadrias</v>
          </cell>
          <cell r="G50" t="str">
            <v>hora</v>
          </cell>
          <cell r="H50">
            <v>2.95</v>
          </cell>
          <cell r="I50">
            <v>614165.56024664629</v>
          </cell>
        </row>
        <row r="51">
          <cell r="D51" t="str">
            <v>ACA</v>
          </cell>
          <cell r="F51" t="str">
            <v>Carpinteiro de Formas</v>
          </cell>
          <cell r="G51" t="str">
            <v>hora</v>
          </cell>
          <cell r="H51">
            <v>2.95</v>
          </cell>
        </row>
        <row r="52">
          <cell r="C52" t="str">
            <v>1.5</v>
          </cell>
          <cell r="D52" t="str">
            <v>ACH</v>
          </cell>
          <cell r="E52" t="str">
            <v>FUNDAÇÕES</v>
          </cell>
          <cell r="F52" t="str">
            <v>Chefe de Turma</v>
          </cell>
          <cell r="G52" t="str">
            <v>hora</v>
          </cell>
          <cell r="H52">
            <v>4.8600000000000003</v>
          </cell>
        </row>
        <row r="53">
          <cell r="C53" t="str">
            <v>1.5.1</v>
          </cell>
          <cell r="D53" t="str">
            <v>AEA</v>
          </cell>
          <cell r="E53" t="str">
            <v>Escavação em Terrenos Categoria A</v>
          </cell>
          <cell r="F53" t="str">
            <v>Eletricista de Alta Tensao</v>
          </cell>
          <cell r="G53" t="str">
            <v>hora</v>
          </cell>
          <cell r="H53">
            <v>3.04</v>
          </cell>
        </row>
        <row r="54">
          <cell r="C54" t="str">
            <v>1.5.1.1</v>
          </cell>
          <cell r="D54" t="str">
            <v>AEB</v>
          </cell>
          <cell r="E54" t="str">
            <v>Fundações diversas .......................................................................................</v>
          </cell>
          <cell r="F54" t="str">
            <v>m³</v>
          </cell>
          <cell r="G54">
            <v>2575</v>
          </cell>
          <cell r="H54">
            <v>58.473329847280873</v>
          </cell>
          <cell r="I54">
            <v>150568.82435674826</v>
          </cell>
        </row>
        <row r="55">
          <cell r="C55" t="str">
            <v>1.5.1.2.A</v>
          </cell>
          <cell r="D55" t="str">
            <v>AEP</v>
          </cell>
          <cell r="E55" t="str">
            <v>Fundações em tubulão - Mecanizada ..................................................................................</v>
          </cell>
          <cell r="F55" t="str">
            <v>m³</v>
          </cell>
          <cell r="G55">
            <v>810</v>
          </cell>
          <cell r="H55">
            <v>105.43222610719334</v>
          </cell>
          <cell r="I55">
            <v>85400.103146826616</v>
          </cell>
        </row>
        <row r="56">
          <cell r="C56" t="str">
            <v>1.5.1.2.B</v>
          </cell>
          <cell r="D56" t="str">
            <v>AEN</v>
          </cell>
          <cell r="E56" t="str">
            <v>Fundações em tubulão - Manual ..................................................................................</v>
          </cell>
          <cell r="F56" t="str">
            <v>m³</v>
          </cell>
          <cell r="G56">
            <v>90</v>
          </cell>
          <cell r="H56">
            <v>123.35903281917302</v>
          </cell>
          <cell r="I56">
            <v>11102.312953725572</v>
          </cell>
        </row>
        <row r="57">
          <cell r="C57" t="str">
            <v>1.5.2</v>
          </cell>
          <cell r="D57" t="str">
            <v>AXL</v>
          </cell>
          <cell r="E57" t="str">
            <v>Escavação em Terrenos Categoria B</v>
          </cell>
          <cell r="F57" t="str">
            <v>Encarregado de Montagem</v>
          </cell>
          <cell r="G57" t="str">
            <v>hora</v>
          </cell>
          <cell r="H57">
            <v>4.8600000000000003</v>
          </cell>
        </row>
        <row r="58">
          <cell r="C58" t="str">
            <v>1.5.2.1</v>
          </cell>
          <cell r="D58" t="str">
            <v>AXM</v>
          </cell>
          <cell r="E58" t="str">
            <v>Fundações diversas .......................................................................................</v>
          </cell>
          <cell r="F58" t="str">
            <v>m³</v>
          </cell>
          <cell r="G58">
            <v>189</v>
          </cell>
          <cell r="H58">
            <v>205.66720140223541</v>
          </cell>
          <cell r="I58">
            <v>38871.101065022493</v>
          </cell>
        </row>
        <row r="59">
          <cell r="C59" t="str">
            <v>1.5.2.2</v>
          </cell>
          <cell r="D59" t="str">
            <v>AMT</v>
          </cell>
          <cell r="E59" t="str">
            <v>Fundações em tubulão ..................................................................................</v>
          </cell>
          <cell r="F59" t="str">
            <v>m³</v>
          </cell>
          <cell r="G59">
            <v>260</v>
          </cell>
          <cell r="H59">
            <v>647.68971335704828</v>
          </cell>
          <cell r="I59">
            <v>168399.32547283254</v>
          </cell>
        </row>
        <row r="60">
          <cell r="C60" t="str">
            <v>1.5.3</v>
          </cell>
          <cell r="D60" t="str">
            <v>AMM</v>
          </cell>
          <cell r="E60" t="str">
            <v>Escavação em Terrenos Categoria C</v>
          </cell>
          <cell r="F60" t="str">
            <v>Meio Oficial de Montagem</v>
          </cell>
          <cell r="G60" t="str">
            <v>hora</v>
          </cell>
          <cell r="H60">
            <v>2.63</v>
          </cell>
        </row>
        <row r="61">
          <cell r="C61" t="str">
            <v>1.5.3.1</v>
          </cell>
          <cell r="D61" t="str">
            <v>AMC</v>
          </cell>
          <cell r="E61" t="str">
            <v>Fundações diversas .......................................................................................</v>
          </cell>
          <cell r="F61" t="str">
            <v>m³</v>
          </cell>
          <cell r="G61">
            <v>38</v>
          </cell>
          <cell r="H61">
            <v>527.96570625395145</v>
          </cell>
          <cell r="I61">
            <v>20062.696837650154</v>
          </cell>
        </row>
        <row r="62">
          <cell r="C62" t="str">
            <v>1.5.3.2</v>
          </cell>
          <cell r="D62" t="str">
            <v>AMQ</v>
          </cell>
          <cell r="E62" t="str">
            <v>Fundações em tubulão ..................................................................................</v>
          </cell>
          <cell r="F62" t="str">
            <v>m³</v>
          </cell>
          <cell r="G62">
            <v>130</v>
          </cell>
          <cell r="H62">
            <v>625.27443745599317</v>
          </cell>
          <cell r="I62">
            <v>81285.676869279108</v>
          </cell>
        </row>
        <row r="63">
          <cell r="C63" t="str">
            <v>1.5.4</v>
          </cell>
          <cell r="D63" t="str">
            <v>AMS</v>
          </cell>
          <cell r="E63" t="str">
            <v>Escavação em Terrenos Categoria D</v>
          </cell>
          <cell r="F63" t="str">
            <v>Montador de Estrutura Metalica</v>
          </cell>
          <cell r="G63" t="str">
            <v>hora</v>
          </cell>
          <cell r="H63">
            <v>2.94</v>
          </cell>
        </row>
        <row r="64">
          <cell r="C64" t="str">
            <v>1.5.4.1</v>
          </cell>
          <cell r="D64" t="str">
            <v>AMONTEL</v>
          </cell>
          <cell r="E64" t="str">
            <v>Fundações diversas .......................................................................................</v>
          </cell>
          <cell r="F64" t="str">
            <v>m³</v>
          </cell>
          <cell r="G64">
            <v>984</v>
          </cell>
          <cell r="H64">
            <v>265.38152392023881</v>
          </cell>
          <cell r="I64">
            <v>261135.41953751497</v>
          </cell>
        </row>
        <row r="65">
          <cell r="C65" t="str">
            <v>1.5.4.2</v>
          </cell>
          <cell r="D65" t="str">
            <v>ANI</v>
          </cell>
          <cell r="E65" t="str">
            <v>Fundações em tubulão ..................................................................................</v>
          </cell>
          <cell r="F65" t="str">
            <v>m³</v>
          </cell>
          <cell r="G65">
            <v>13</v>
          </cell>
          <cell r="H65">
            <v>265.38152392023881</v>
          </cell>
          <cell r="I65">
            <v>3449.9598109631042</v>
          </cell>
        </row>
        <row r="66">
          <cell r="C66" t="str">
            <v>1.5.5</v>
          </cell>
          <cell r="D66" t="str">
            <v>AOL</v>
          </cell>
          <cell r="E66" t="str">
            <v>Reaterro</v>
          </cell>
          <cell r="F66" t="str">
            <v>Oficial de Lançamento</v>
          </cell>
          <cell r="G66" t="str">
            <v>hora</v>
          </cell>
          <cell r="H66">
            <v>3.04</v>
          </cell>
        </row>
        <row r="67">
          <cell r="C67" t="str">
            <v>1.5.5.1</v>
          </cell>
          <cell r="D67" t="str">
            <v>APE</v>
          </cell>
          <cell r="E67" t="str">
            <v>Terra compactada ............................................................................................</v>
          </cell>
          <cell r="F67" t="str">
            <v>m³</v>
          </cell>
          <cell r="G67">
            <v>3090</v>
          </cell>
          <cell r="H67">
            <v>80.061226330592547</v>
          </cell>
          <cell r="I67">
            <v>247389.18936153097</v>
          </cell>
        </row>
        <row r="68">
          <cell r="C68" t="str">
            <v>1.5.6</v>
          </cell>
          <cell r="D68" t="str">
            <v>APN</v>
          </cell>
          <cell r="E68" t="str">
            <v>Concreto magro ...................................................................................................</v>
          </cell>
          <cell r="F68" t="str">
            <v>m³</v>
          </cell>
          <cell r="G68">
            <v>76</v>
          </cell>
          <cell r="H68">
            <v>523.07218997461723</v>
          </cell>
          <cell r="I68">
            <v>39753.486438070911</v>
          </cell>
        </row>
        <row r="69">
          <cell r="C69" t="str">
            <v>1.5.7</v>
          </cell>
          <cell r="D69" t="str">
            <v>ASE</v>
          </cell>
          <cell r="E69" t="str">
            <v>Concreto Simples e Estrutural</v>
          </cell>
          <cell r="F69" t="str">
            <v>Servente</v>
          </cell>
          <cell r="G69" t="str">
            <v>hora</v>
          </cell>
          <cell r="H69">
            <v>2.5</v>
          </cell>
        </row>
        <row r="70">
          <cell r="C70" t="str">
            <v>1.5.7.1</v>
          </cell>
          <cell r="D70" t="str">
            <v>ASD</v>
          </cell>
          <cell r="E70" t="str">
            <v>Concreto fck 18.0 MPa .........................................................................................</v>
          </cell>
          <cell r="F70" t="str">
            <v>m³</v>
          </cell>
          <cell r="G70">
            <v>2040</v>
          </cell>
          <cell r="H70">
            <v>553.70906147079529</v>
          </cell>
          <cell r="I70">
            <v>1129566.4854004225</v>
          </cell>
        </row>
        <row r="71">
          <cell r="C71" t="str">
            <v>1.5.8</v>
          </cell>
          <cell r="D71" t="str">
            <v>ASM</v>
          </cell>
          <cell r="E71" t="str">
            <v>Armaduras ........................................................................................................</v>
          </cell>
          <cell r="F71" t="str">
            <v>kg</v>
          </cell>
          <cell r="G71">
            <v>110538</v>
          </cell>
          <cell r="H71">
            <v>7.0115312406810686</v>
          </cell>
          <cell r="I71">
            <v>775040.64028240391</v>
          </cell>
        </row>
        <row r="72">
          <cell r="C72" t="str">
            <v>1.5.9</v>
          </cell>
          <cell r="D72" t="str">
            <v>ASB</v>
          </cell>
          <cell r="E72" t="str">
            <v>Formas</v>
          </cell>
          <cell r="F72" t="str">
            <v>Subencarregado</v>
          </cell>
          <cell r="G72" t="str">
            <v>hora</v>
          </cell>
          <cell r="H72">
            <v>3.19</v>
          </cell>
        </row>
        <row r="73">
          <cell r="C73" t="str">
            <v>1.5.9.1</v>
          </cell>
          <cell r="E73" t="str">
            <v>Formas para fundações diversas ...........................................................................</v>
          </cell>
          <cell r="F73" t="str">
            <v>m²</v>
          </cell>
          <cell r="G73">
            <v>1320</v>
          </cell>
          <cell r="H73">
            <v>43.608220655772378</v>
          </cell>
          <cell r="I73">
            <v>57562.851265619538</v>
          </cell>
        </row>
        <row r="74">
          <cell r="C74" t="str">
            <v>1.5.9.2</v>
          </cell>
          <cell r="D74" t="str">
            <v>c)  Materiais</v>
          </cell>
          <cell r="E74" t="str">
            <v>Formas para tubulão (parte aflorada) ..................................................................</v>
          </cell>
          <cell r="F74" t="str">
            <v>m²</v>
          </cell>
          <cell r="G74">
            <v>1350</v>
          </cell>
          <cell r="H74">
            <v>90.373326901768351</v>
          </cell>
          <cell r="I74">
            <v>122003.99131738728</v>
          </cell>
        </row>
        <row r="75">
          <cell r="D75" t="str">
            <v>MGS01</v>
          </cell>
          <cell r="F75" t="str">
            <v>Acetileno</v>
          </cell>
          <cell r="G75" t="str">
            <v>kg</v>
          </cell>
          <cell r="H75">
            <v>19.57</v>
          </cell>
        </row>
        <row r="76">
          <cell r="C76" t="str">
            <v>1.5</v>
          </cell>
          <cell r="D76" t="str">
            <v>MAC02</v>
          </cell>
          <cell r="E76" t="str">
            <v>FUNDAÇÕES</v>
          </cell>
          <cell r="F76" t="str">
            <v>Aço para concreto armado CA50</v>
          </cell>
          <cell r="G76" t="str">
            <v>kg</v>
          </cell>
          <cell r="H76">
            <v>2.2599999999999998</v>
          </cell>
        </row>
        <row r="77">
          <cell r="C77" t="str">
            <v>1.5.11</v>
          </cell>
          <cell r="D77" t="str">
            <v>MAT01</v>
          </cell>
          <cell r="E77" t="str">
            <v>Estaqueamento</v>
          </cell>
          <cell r="F77" t="str">
            <v>Aditivo plastificante p/concreto</v>
          </cell>
          <cell r="G77" t="str">
            <v>L</v>
          </cell>
          <cell r="H77">
            <v>2.35</v>
          </cell>
        </row>
        <row r="78">
          <cell r="C78" t="str">
            <v>1.5.11.1</v>
          </cell>
          <cell r="D78" t="str">
            <v>MCV01</v>
          </cell>
          <cell r="E78" t="str">
            <v>Estacas Metálica</v>
          </cell>
          <cell r="F78" t="str">
            <v>Alcool Hidratado</v>
          </cell>
          <cell r="G78" t="str">
            <v>L</v>
          </cell>
          <cell r="H78">
            <v>0.96</v>
          </cell>
        </row>
        <row r="79">
          <cell r="C79" t="str">
            <v>1.5.11.1.7</v>
          </cell>
          <cell r="D79" t="str">
            <v>MAN01</v>
          </cell>
          <cell r="E79" t="str">
            <v>I 10" 3" simples.................................................................................</v>
          </cell>
          <cell r="F79" t="str">
            <v>m</v>
          </cell>
          <cell r="G79">
            <v>1120</v>
          </cell>
          <cell r="H79">
            <v>425.99691607304862</v>
          </cell>
          <cell r="I79">
            <v>477116.54600181448</v>
          </cell>
        </row>
        <row r="80">
          <cell r="C80" t="str">
            <v>1.5.11.1.9</v>
          </cell>
          <cell r="D80" t="str">
            <v>MAN04</v>
          </cell>
          <cell r="E80" t="str">
            <v>I 14" x 5 1/2" simples.................................................................................</v>
          </cell>
          <cell r="F80" t="str">
            <v>m</v>
          </cell>
          <cell r="G80">
            <v>1640</v>
          </cell>
          <cell r="H80">
            <v>425.99691607304862</v>
          </cell>
          <cell r="I80">
            <v>698634.94235979975</v>
          </cell>
        </row>
        <row r="81">
          <cell r="C81" t="str">
            <v>1.5.11.4</v>
          </cell>
          <cell r="D81" t="str">
            <v>MAN07</v>
          </cell>
          <cell r="E81" t="str">
            <v>Mobilização e Desmobilização de Equipes e</v>
          </cell>
          <cell r="F81" t="str">
            <v>Anel de concreto,esp. 5cm diam. 100cm</v>
          </cell>
          <cell r="G81" t="str">
            <v>m</v>
          </cell>
          <cell r="H81">
            <v>129.07</v>
          </cell>
        </row>
        <row r="82">
          <cell r="D82" t="str">
            <v>MAN02</v>
          </cell>
          <cell r="E82" t="str">
            <v>Equipamentos de Estaqueamento</v>
          </cell>
          <cell r="F82" t="str">
            <v>Anel de concreto esp. 5cm diam. 110cm</v>
          </cell>
          <cell r="G82" t="str">
            <v>m</v>
          </cell>
          <cell r="H82">
            <v>162.19</v>
          </cell>
        </row>
        <row r="83">
          <cell r="C83" t="str">
            <v>1.5.11.4.1</v>
          </cell>
          <cell r="D83" t="str">
            <v>MAN03</v>
          </cell>
          <cell r="E83" t="str">
            <v>Mobilização de Equipes e Equipamentos .............................................</v>
          </cell>
          <cell r="F83" t="str">
            <v>verba</v>
          </cell>
          <cell r="G83">
            <v>1.0000000000000011</v>
          </cell>
          <cell r="H83">
            <v>13581.069788323563</v>
          </cell>
          <cell r="I83">
            <v>13581.069788323577</v>
          </cell>
        </row>
        <row r="84">
          <cell r="C84" t="str">
            <v>1.5.11.4.3</v>
          </cell>
          <cell r="D84" t="str">
            <v>MAN06</v>
          </cell>
          <cell r="E84" t="str">
            <v>Desmobilização de Equipes e Equipamentos .........................................</v>
          </cell>
          <cell r="F84" t="str">
            <v>verba</v>
          </cell>
          <cell r="G84">
            <v>1.0000000000000011</v>
          </cell>
          <cell r="H84">
            <v>9950.9065965030713</v>
          </cell>
          <cell r="I84">
            <v>9950.9065965030823</v>
          </cell>
        </row>
        <row r="85">
          <cell r="C85" t="str">
            <v>1.5.12</v>
          </cell>
          <cell r="D85" t="str">
            <v>MGS03</v>
          </cell>
          <cell r="E85" t="str">
            <v>Grelhas e "Stubs"</v>
          </cell>
          <cell r="F85" t="str">
            <v>Ar sintet.super seco 99,999% pureza 3PPM</v>
          </cell>
          <cell r="G85" t="str">
            <v>m³</v>
          </cell>
          <cell r="H85">
            <v>46.98</v>
          </cell>
        </row>
        <row r="86">
          <cell r="C86" t="str">
            <v>1.5.12.1</v>
          </cell>
          <cell r="D86" t="str">
            <v>MAM06</v>
          </cell>
          <cell r="E86" t="str">
            <v>Instalação de Grelhas .........................................................................................</v>
          </cell>
          <cell r="F86" t="str">
            <v>kg</v>
          </cell>
          <cell r="G86">
            <v>1.0000000000000001E-15</v>
          </cell>
          <cell r="H86">
            <v>1.5247061383347571</v>
          </cell>
          <cell r="I86">
            <v>1.5247061383347572E-15</v>
          </cell>
        </row>
        <row r="87">
          <cell r="C87" t="str">
            <v>1.5.12.2</v>
          </cell>
          <cell r="D87" t="str">
            <v>MAM05</v>
          </cell>
          <cell r="E87" t="str">
            <v>Instalação de Stubs ............................................................................................</v>
          </cell>
          <cell r="F87" t="str">
            <v>kg</v>
          </cell>
          <cell r="G87">
            <v>24235</v>
          </cell>
          <cell r="H87">
            <v>3.3421948812627327</v>
          </cell>
          <cell r="I87">
            <v>80998.092947402329</v>
          </cell>
        </row>
        <row r="88">
          <cell r="C88" t="str">
            <v>1.5.15</v>
          </cell>
          <cell r="D88" t="str">
            <v>MAM04</v>
          </cell>
          <cell r="E88" t="str">
            <v>Anel de Concreto</v>
          </cell>
          <cell r="F88" t="str">
            <v>Arame liso galvanizado nº 14 BWG</v>
          </cell>
          <cell r="G88" t="str">
            <v>kg</v>
          </cell>
          <cell r="H88">
            <v>3.9</v>
          </cell>
        </row>
        <row r="89">
          <cell r="C89" t="str">
            <v>1.5.15.7</v>
          </cell>
          <cell r="D89" t="str">
            <v>MAM07</v>
          </cell>
          <cell r="E89" t="str">
            <v>Anel de Concreto diâmetro 150 cm .............................................................</v>
          </cell>
          <cell r="F89" t="str">
            <v>m</v>
          </cell>
          <cell r="G89">
            <v>1.0000000000000001E-15</v>
          </cell>
          <cell r="H89">
            <v>579.38433653434879</v>
          </cell>
          <cell r="I89">
            <v>5.7938433653434881E-13</v>
          </cell>
        </row>
        <row r="90">
          <cell r="C90" t="str">
            <v>1.5.15.8</v>
          </cell>
          <cell r="D90" t="str">
            <v>MAR01</v>
          </cell>
          <cell r="E90" t="str">
            <v>Anel de Concreto diâmetro 200 cm ............................................................</v>
          </cell>
          <cell r="F90" t="str">
            <v>m</v>
          </cell>
          <cell r="G90">
            <v>1.0000000000000001E-15</v>
          </cell>
          <cell r="H90">
            <v>729.64218158728545</v>
          </cell>
          <cell r="I90">
            <v>7.2964218158728548E-13</v>
          </cell>
        </row>
        <row r="91">
          <cell r="D91" t="str">
            <v>MARGCOL</v>
          </cell>
          <cell r="F91" t="str">
            <v>Argamassa colante p/assent. piso e azul.</v>
          </cell>
          <cell r="G91" t="str">
            <v>kg</v>
          </cell>
          <cell r="H91">
            <v>0.37</v>
          </cell>
        </row>
        <row r="92">
          <cell r="D92" t="str">
            <v>MGS02</v>
          </cell>
          <cell r="E92" t="str">
            <v>Sub-total 1.5 .....................................................................................................................................................................................</v>
          </cell>
          <cell r="F92" t="str">
            <v>Argonio puro</v>
          </cell>
          <cell r="G92" t="str">
            <v>m³</v>
          </cell>
          <cell r="H92">
            <v>13.42</v>
          </cell>
          <cell r="I92">
            <v>4463705.7123770639</v>
          </cell>
        </row>
        <row r="93">
          <cell r="D93" t="str">
            <v>MAZ01</v>
          </cell>
          <cell r="F93" t="str">
            <v>Azulejo branco extra A</v>
          </cell>
          <cell r="G93" t="str">
            <v>m³</v>
          </cell>
          <cell r="H93">
            <v>9.5299999999999994</v>
          </cell>
        </row>
        <row r="94">
          <cell r="C94" t="str">
            <v>1.6</v>
          </cell>
          <cell r="D94" t="str">
            <v>MBI01</v>
          </cell>
          <cell r="E94" t="str">
            <v>MONTAGEM DE ESTRUTURAS</v>
          </cell>
          <cell r="F94" t="str">
            <v>Bica corrida</v>
          </cell>
          <cell r="G94" t="str">
            <v>m³</v>
          </cell>
          <cell r="H94">
            <v>33.32</v>
          </cell>
        </row>
        <row r="95">
          <cell r="C95" t="str">
            <v>1.6.1</v>
          </cell>
          <cell r="D95" t="str">
            <v>MBC08</v>
          </cell>
          <cell r="E95" t="str">
            <v>Torres Estaiadas .....................................................................................</v>
          </cell>
          <cell r="F95" t="str">
            <v>kg</v>
          </cell>
          <cell r="G95">
            <v>408000</v>
          </cell>
          <cell r="H95">
            <v>1.8083431266853169</v>
          </cell>
          <cell r="I95">
            <v>737803.99568760931</v>
          </cell>
        </row>
        <row r="96">
          <cell r="C96" t="str">
            <v>1.6.2</v>
          </cell>
          <cell r="D96" t="str">
            <v>MBC11</v>
          </cell>
          <cell r="E96" t="str">
            <v>Torres Autoportantes .....................................................................................</v>
          </cell>
          <cell r="F96" t="str">
            <v>kg</v>
          </cell>
          <cell r="G96">
            <v>665000</v>
          </cell>
          <cell r="H96">
            <v>1.6236882642152179</v>
          </cell>
          <cell r="I96">
            <v>1079752.69570312</v>
          </cell>
        </row>
        <row r="97">
          <cell r="C97" t="str">
            <v>1.6.4</v>
          </cell>
          <cell r="D97" t="str">
            <v>MBC09</v>
          </cell>
          <cell r="E97" t="str">
            <v>Pintura ......................................................................................................</v>
          </cell>
          <cell r="F97" t="str">
            <v>kg</v>
          </cell>
          <cell r="G97">
            <v>63811</v>
          </cell>
          <cell r="H97">
            <v>2.2578085541078123</v>
          </cell>
          <cell r="I97">
            <v>144073.02164617361</v>
          </cell>
        </row>
        <row r="98">
          <cell r="D98" t="str">
            <v>MBC12</v>
          </cell>
          <cell r="F98" t="str">
            <v>Bloco de concreto 14x19x39cm, vedacao</v>
          </cell>
          <cell r="G98" t="str">
            <v>unid</v>
          </cell>
          <cell r="H98">
            <v>1.07</v>
          </cell>
        </row>
        <row r="99">
          <cell r="D99" t="str">
            <v>MBC10</v>
          </cell>
          <cell r="E99" t="str">
            <v>Sub-total 1.6 .....................................................................................................................................................................................</v>
          </cell>
          <cell r="F99" t="str">
            <v>Bloco de concreto 19x19x39cm, estrut.</v>
          </cell>
          <cell r="G99" t="str">
            <v>unid</v>
          </cell>
          <cell r="H99">
            <v>1.73</v>
          </cell>
          <cell r="I99">
            <v>1946529.9384538676</v>
          </cell>
        </row>
        <row r="100">
          <cell r="D100" t="str">
            <v>MBC13</v>
          </cell>
          <cell r="F100" t="str">
            <v>Bloco de concreto 19x19x39cm, vedacao</v>
          </cell>
          <cell r="G100" t="str">
            <v>unid</v>
          </cell>
          <cell r="H100">
            <v>1.38</v>
          </cell>
        </row>
        <row r="101">
          <cell r="C101" t="str">
            <v>1.7</v>
          </cell>
          <cell r="D101" t="str">
            <v>MCD01</v>
          </cell>
          <cell r="E101" t="str">
            <v>CABOS</v>
          </cell>
          <cell r="F101" t="str">
            <v>Cal hidratada</v>
          </cell>
          <cell r="G101" t="str">
            <v>kg</v>
          </cell>
          <cell r="H101">
            <v>0.21</v>
          </cell>
        </row>
        <row r="102">
          <cell r="C102" t="str">
            <v>1.7.1</v>
          </cell>
          <cell r="D102" t="str">
            <v>MMI07</v>
          </cell>
          <cell r="E102" t="str">
            <v>Lançamento</v>
          </cell>
          <cell r="F102" t="str">
            <v>Chapa madeira forma conc.plast. e=10mm</v>
          </cell>
          <cell r="G102" t="str">
            <v>m²</v>
          </cell>
          <cell r="H102">
            <v>15.45</v>
          </cell>
        </row>
        <row r="103">
          <cell r="C103" t="str">
            <v>1.7.1.1</v>
          </cell>
          <cell r="D103" t="str">
            <v>MMI08</v>
          </cell>
          <cell r="E103" t="str">
            <v>Pára-Raios</v>
          </cell>
          <cell r="F103" t="str">
            <v>Chapa madeira forma conc.plast. e=12mm</v>
          </cell>
          <cell r="G103" t="str">
            <v>m²</v>
          </cell>
          <cell r="H103">
            <v>16.260000000000002</v>
          </cell>
        </row>
        <row r="104">
          <cell r="C104" t="str">
            <v>1.7.1.1.2</v>
          </cell>
          <cell r="D104" t="str">
            <v>MMI03</v>
          </cell>
          <cell r="E104" t="str">
            <v>2 cabos diâmetro 3/8" EAR ............................................................................</v>
          </cell>
          <cell r="F104" t="str">
            <v>km</v>
          </cell>
          <cell r="G104">
            <v>72</v>
          </cell>
          <cell r="H104">
            <v>2907.010906139747</v>
          </cell>
          <cell r="I104">
            <v>209304.78524206177</v>
          </cell>
        </row>
        <row r="105">
          <cell r="C105" t="str">
            <v>1.7.1.2.6</v>
          </cell>
          <cell r="D105" t="str">
            <v>MMI04</v>
          </cell>
          <cell r="E105" t="str">
            <v>1 cabo alumínio 176,9MCM - 1 cabo ............................................................................</v>
          </cell>
          <cell r="F105" t="str">
            <v>km</v>
          </cell>
          <cell r="G105">
            <v>20</v>
          </cell>
          <cell r="H105">
            <v>3382.8433660499081</v>
          </cell>
          <cell r="I105">
            <v>67656.867320998164</v>
          </cell>
        </row>
        <row r="106">
          <cell r="C106" t="str">
            <v>1.7.1.2</v>
          </cell>
          <cell r="D106" t="str">
            <v>MCH02</v>
          </cell>
          <cell r="E106" t="str">
            <v>Condutores</v>
          </cell>
          <cell r="F106" t="str">
            <v>Chumbador metalico galvanizado diam.3/4"</v>
          </cell>
          <cell r="G106" t="str">
            <v>kg</v>
          </cell>
          <cell r="H106">
            <v>3.77</v>
          </cell>
        </row>
        <row r="107">
          <cell r="C107" t="str">
            <v>1.7.1.2.1</v>
          </cell>
          <cell r="D107" t="str">
            <v>MCI01</v>
          </cell>
          <cell r="E107" t="str">
            <v>Corrente Alternada</v>
          </cell>
          <cell r="F107" t="str">
            <v>Cimento Portland comum</v>
          </cell>
          <cell r="G107" t="str">
            <v>kg</v>
          </cell>
          <cell r="H107">
            <v>0.37</v>
          </cell>
        </row>
        <row r="108">
          <cell r="C108" t="str">
            <v>1.7.1.2.1.1</v>
          </cell>
          <cell r="D108" t="str">
            <v>MCP05</v>
          </cell>
          <cell r="E108" t="str">
            <v>Circuito Simples</v>
          </cell>
          <cell r="F108" t="str">
            <v xml:space="preserve">Concreto usinado resist.09MPa,convenc. </v>
          </cell>
          <cell r="G108" t="str">
            <v>m³</v>
          </cell>
          <cell r="H108">
            <v>148.87</v>
          </cell>
        </row>
        <row r="109">
          <cell r="C109" t="str">
            <v>1.7.1.2.1.1.4</v>
          </cell>
          <cell r="D109" t="str">
            <v>MCP06</v>
          </cell>
          <cell r="E109" t="str">
            <v>Tensão 345kV</v>
          </cell>
          <cell r="F109" t="str">
            <v xml:space="preserve">Concreto usinado resist.13MPa,convenc. </v>
          </cell>
          <cell r="G109" t="str">
            <v>m³</v>
          </cell>
          <cell r="H109">
            <v>156.01</v>
          </cell>
        </row>
        <row r="110">
          <cell r="C110" t="str">
            <v>1.7.1.2.1.1.4.1</v>
          </cell>
          <cell r="D110" t="str">
            <v>MCP02</v>
          </cell>
          <cell r="E110" t="str">
            <v>2 cabos por fase</v>
          </cell>
          <cell r="F110" t="str">
            <v xml:space="preserve">Concreto usinado resist.15MPa,convenc. </v>
          </cell>
          <cell r="G110" t="str">
            <v>m³</v>
          </cell>
          <cell r="H110">
            <v>166.2</v>
          </cell>
        </row>
        <row r="111">
          <cell r="C111" t="str">
            <v>1.7.1.2.1.1.4.1.4</v>
          </cell>
          <cell r="D111" t="str">
            <v>MCP07</v>
          </cell>
          <cell r="E111" t="str">
            <v>Código RAIL, 954,0MCM ........................................................................</v>
          </cell>
          <cell r="F111" t="str">
            <v>kmLT</v>
          </cell>
          <cell r="G111">
            <v>92</v>
          </cell>
          <cell r="H111">
            <v>7616.2071102430345</v>
          </cell>
          <cell r="I111">
            <v>700691.05414235918</v>
          </cell>
        </row>
        <row r="112">
          <cell r="C112" t="str">
            <v>1.7.2</v>
          </cell>
          <cell r="D112" t="str">
            <v>MCP08</v>
          </cell>
          <cell r="E112" t="str">
            <v>Acessórios Diversos</v>
          </cell>
          <cell r="F112" t="str">
            <v xml:space="preserve">Concreto usinado resist.21MPa,convenc. </v>
          </cell>
          <cell r="G112" t="str">
            <v>m³</v>
          </cell>
          <cell r="H112">
            <v>186.6</v>
          </cell>
        </row>
        <row r="113">
          <cell r="C113" t="str">
            <v>1.7.2.1.1</v>
          </cell>
          <cell r="D113" t="str">
            <v>MCR01</v>
          </cell>
          <cell r="E113" t="str">
            <v>Amortecedor pára-raio ...................................................................................</v>
          </cell>
          <cell r="F113" t="str">
            <v>unid.</v>
          </cell>
          <cell r="G113">
            <v>72</v>
          </cell>
          <cell r="H113">
            <v>26.155227331928703</v>
          </cell>
          <cell r="I113">
            <v>1883.1763678988666</v>
          </cell>
        </row>
        <row r="114">
          <cell r="C114" t="str">
            <v>1.7.2.3</v>
          </cell>
          <cell r="D114" t="str">
            <v>MDM01</v>
          </cell>
          <cell r="E114" t="str">
            <v>Espaçador-Amortecedor ...................................................................................</v>
          </cell>
          <cell r="F114" t="str">
            <v>unid.</v>
          </cell>
          <cell r="G114">
            <v>3255</v>
          </cell>
          <cell r="H114">
            <v>37.397067250382193</v>
          </cell>
          <cell r="I114">
            <v>121727.45389999404</v>
          </cell>
        </row>
        <row r="115">
          <cell r="C115" t="str">
            <v>1.7.2.4</v>
          </cell>
          <cell r="D115" t="str">
            <v>MEX01</v>
          </cell>
          <cell r="E115" t="str">
            <v>Esfera de Sinalização .....................................................................................</v>
          </cell>
          <cell r="F115" t="str">
            <v>unid.</v>
          </cell>
          <cell r="G115">
            <v>45</v>
          </cell>
          <cell r="H115">
            <v>37.397067250382193</v>
          </cell>
          <cell r="I115">
            <v>1682.8680262671987</v>
          </cell>
        </row>
        <row r="116">
          <cell r="D116" t="str">
            <v>MET01</v>
          </cell>
          <cell r="F116" t="str">
            <v>Eletrodo de aluminio para solda TIG</v>
          </cell>
          <cell r="G116" t="str">
            <v>kg</v>
          </cell>
          <cell r="H116">
            <v>28.94</v>
          </cell>
        </row>
        <row r="117">
          <cell r="D117" t="str">
            <v>MET02</v>
          </cell>
          <cell r="E117" t="str">
            <v>Sub-total 1.7 .....................................................................................................................................................................................</v>
          </cell>
          <cell r="F117" t="str">
            <v>Eletrodo de tungstenio para solda TIG</v>
          </cell>
          <cell r="G117" t="str">
            <v>unid</v>
          </cell>
          <cell r="H117">
            <v>23.5</v>
          </cell>
          <cell r="I117">
            <v>1093772.5422834984</v>
          </cell>
        </row>
        <row r="118">
          <cell r="D118" t="str">
            <v>MEL13</v>
          </cell>
          <cell r="F118" t="str">
            <v>Eletroduto de ferro galv. diam. 20mm</v>
          </cell>
          <cell r="G118" t="str">
            <v>m</v>
          </cell>
          <cell r="H118">
            <v>4.04</v>
          </cell>
        </row>
        <row r="119">
          <cell r="C119" t="str">
            <v>1.10</v>
          </cell>
          <cell r="D119" t="str">
            <v>MEL14</v>
          </cell>
          <cell r="E119" t="str">
            <v>TRANSPORTES</v>
          </cell>
          <cell r="F119" t="str">
            <v>Eletroduto de ferro galv. diam. 25mm</v>
          </cell>
          <cell r="G119" t="str">
            <v>m</v>
          </cell>
          <cell r="H119">
            <v>5.04</v>
          </cell>
        </row>
        <row r="120">
          <cell r="C120" t="str">
            <v>1.10.1</v>
          </cell>
          <cell r="D120" t="str">
            <v>MEL15</v>
          </cell>
          <cell r="E120" t="str">
            <v>Transporte de materiais em devolução ...............................................................................................</v>
          </cell>
          <cell r="F120" t="str">
            <v>t × km</v>
          </cell>
          <cell r="G120">
            <v>1.0000000000000001E-15</v>
          </cell>
          <cell r="H120">
            <v>0.19061191812253983</v>
          </cell>
          <cell r="I120">
            <v>1.9061191812253984E-16</v>
          </cell>
        </row>
        <row r="121">
          <cell r="D121" t="str">
            <v>MELPOF05</v>
          </cell>
          <cell r="F121" t="str">
            <v>Eletroduto polietileno corrug.flex.,diam. 50mm</v>
          </cell>
          <cell r="G121" t="str">
            <v>m</v>
          </cell>
          <cell r="H121">
            <v>3.91</v>
          </cell>
        </row>
        <row r="122">
          <cell r="D122" t="str">
            <v>MELPOF07</v>
          </cell>
          <cell r="E122" t="str">
            <v>Sub-total 1.10 .....................................................................................................................................................................................</v>
          </cell>
          <cell r="F122" t="str">
            <v>Eletroduto polietileno corrug.flex.,diam. 75mm</v>
          </cell>
          <cell r="G122" t="str">
            <v>m</v>
          </cell>
          <cell r="H122">
            <v>5.37</v>
          </cell>
          <cell r="I122">
            <v>1.9080935987249743E-16</v>
          </cell>
        </row>
        <row r="123">
          <cell r="D123" t="str">
            <v>MELPOF10</v>
          </cell>
          <cell r="F123" t="str">
            <v>Eletroduto polietileno corrug.flex.,diam. 100mm</v>
          </cell>
          <cell r="G123" t="str">
            <v>m</v>
          </cell>
          <cell r="H123">
            <v>7.27</v>
          </cell>
        </row>
        <row r="124">
          <cell r="D124" t="str">
            <v>MESMSIN</v>
          </cell>
          <cell r="E124" t="str">
            <v>Sub Total 2 ( itens 1.2 a 1.10 ) .....................................................................................................................................................................</v>
          </cell>
          <cell r="F124" t="str">
            <v>Esmalte sintetico</v>
          </cell>
          <cell r="G124" t="str">
            <v>L</v>
          </cell>
          <cell r="H124">
            <v>11.14</v>
          </cell>
          <cell r="I124">
            <v>8926346.3766591847</v>
          </cell>
        </row>
        <row r="125">
          <cell r="D125" t="str">
            <v>MESPOL</v>
          </cell>
          <cell r="F125" t="str">
            <v>Espoleta simples</v>
          </cell>
          <cell r="G125" t="str">
            <v>unid</v>
          </cell>
          <cell r="H125">
            <v>0.47</v>
          </cell>
        </row>
        <row r="126">
          <cell r="D126" t="str">
            <v>MES01</v>
          </cell>
          <cell r="F126" t="str">
            <v>Estaca concr.pre-mold.diam 26cm cap.30T</v>
          </cell>
          <cell r="G126" t="str">
            <v>m</v>
          </cell>
          <cell r="H126">
            <v>31.09</v>
          </cell>
        </row>
        <row r="127">
          <cell r="C127" t="str">
            <v>1.11</v>
          </cell>
          <cell r="D127" t="str">
            <v>MES02</v>
          </cell>
          <cell r="E127" t="str">
            <v>SERVIÇOS EVENTUAIS</v>
          </cell>
          <cell r="F127" t="str">
            <v>Estaca concr.pre-mold.diam 38cm cap.50T</v>
          </cell>
          <cell r="G127" t="str">
            <v>m</v>
          </cell>
          <cell r="H127">
            <v>43.62</v>
          </cell>
        </row>
        <row r="128">
          <cell r="C128" t="str">
            <v xml:space="preserve"> </v>
          </cell>
          <cell r="D128" t="str">
            <v>MESTOPIM</v>
          </cell>
          <cell r="F128" t="str">
            <v>Estopim</v>
          </cell>
          <cell r="G128" t="str">
            <v>m</v>
          </cell>
          <cell r="H128">
            <v>0.67</v>
          </cell>
        </row>
        <row r="129">
          <cell r="D129" t="str">
            <v>MCV02</v>
          </cell>
          <cell r="E129" t="str">
            <v>Sub Total 3 ( item 1.11 ) ...................................................................................................................................................................................</v>
          </cell>
          <cell r="F129" t="str">
            <v>Gasolina</v>
          </cell>
          <cell r="G129" t="str">
            <v>L</v>
          </cell>
          <cell r="H129">
            <v>1.96</v>
          </cell>
          <cell r="I129">
            <v>0</v>
          </cell>
        </row>
        <row r="130">
          <cell r="D130" t="str">
            <v>MGR01</v>
          </cell>
          <cell r="F130" t="str">
            <v>Grama tipo batatais em placas</v>
          </cell>
          <cell r="G130" t="str">
            <v>m²</v>
          </cell>
          <cell r="H130">
            <v>1.84</v>
          </cell>
        </row>
        <row r="131">
          <cell r="C131" t="str">
            <v xml:space="preserve"> </v>
          </cell>
          <cell r="D131" t="str">
            <v>MLB01</v>
          </cell>
          <cell r="F131" t="str">
            <v>Graxa</v>
          </cell>
          <cell r="G131" t="str">
            <v>kg</v>
          </cell>
          <cell r="H131">
            <v>9</v>
          </cell>
        </row>
        <row r="132">
          <cell r="C132" t="str">
            <v xml:space="preserve"> </v>
          </cell>
          <cell r="D132" t="str">
            <v>MGU02</v>
          </cell>
          <cell r="E132" t="str">
            <v>TOTAL  GERAL  -  R$  ( Sub Totais 1 + 2 + 3 ) ............................................................................................................................................................</v>
          </cell>
          <cell r="F132" t="str">
            <v>Guia de concreto 13(topo)15(base)30(alt)</v>
          </cell>
          <cell r="G132" t="str">
            <v>m</v>
          </cell>
          <cell r="H132">
            <v>10.06</v>
          </cell>
          <cell r="I132">
            <v>9372663.7300088517</v>
          </cell>
        </row>
        <row r="133">
          <cell r="D133" t="str">
            <v>MHASTG2</v>
          </cell>
          <cell r="F133" t="str">
            <v>Haste de aço galv. p/aterr. 1x1x3/16x2m</v>
          </cell>
          <cell r="G133" t="str">
            <v>unid</v>
          </cell>
          <cell r="H133">
            <v>13.42</v>
          </cell>
        </row>
        <row r="134">
          <cell r="B134" t="str">
            <v>DL3DACQM.WK4</v>
          </cell>
          <cell r="D134" t="str">
            <v>MTN06</v>
          </cell>
          <cell r="F134" t="str">
            <v>Impermeabilizante de superf.(NEUTROL 45)</v>
          </cell>
          <cell r="G134" t="str">
            <v>L</v>
          </cell>
          <cell r="H134">
            <v>5.18</v>
          </cell>
        </row>
        <row r="135">
          <cell r="H135">
            <v>3.63</v>
          </cell>
        </row>
        <row r="136">
          <cell r="H136">
            <v>3.01</v>
          </cell>
        </row>
        <row r="137">
          <cell r="H137">
            <v>7.32</v>
          </cell>
        </row>
        <row r="138">
          <cell r="H138">
            <v>1.27</v>
          </cell>
        </row>
      </sheetData>
      <sheetData sheetId="3" refreshError="1">
        <row r="7">
          <cell r="D7" t="str">
            <v>Código</v>
          </cell>
          <cell r="F7" t="str">
            <v>Título</v>
          </cell>
          <cell r="G7" t="str">
            <v>Unid.</v>
          </cell>
          <cell r="H7" t="str">
            <v>JUL04</v>
          </cell>
        </row>
        <row r="9">
          <cell r="D9" t="str">
            <v>a)  Lotação Indireta da Obra</v>
          </cell>
        </row>
        <row r="10">
          <cell r="D10" t="str">
            <v>IAX</v>
          </cell>
          <cell r="E10">
            <v>109.40995332223899</v>
          </cell>
          <cell r="F10" t="str">
            <v>Almoxarife</v>
          </cell>
          <cell r="G10" t="str">
            <v>hora</v>
          </cell>
          <cell r="H10">
            <v>4.3499999999999996</v>
          </cell>
        </row>
        <row r="11">
          <cell r="D11" t="str">
            <v>IAP</v>
          </cell>
          <cell r="E11">
            <v>10.078127787188077</v>
          </cell>
          <cell r="F11" t="str">
            <v>Apontador</v>
          </cell>
          <cell r="G11" t="str">
            <v>hora</v>
          </cell>
          <cell r="H11">
            <v>3.19</v>
          </cell>
        </row>
        <row r="12">
          <cell r="D12" t="str">
            <v>IAR</v>
          </cell>
          <cell r="E12">
            <v>220.55771206453912</v>
          </cell>
          <cell r="F12" t="str">
            <v>Apropriador</v>
          </cell>
          <cell r="G12" t="str">
            <v>hora</v>
          </cell>
          <cell r="H12">
            <v>3.19</v>
          </cell>
        </row>
        <row r="13">
          <cell r="D13" t="str">
            <v>IYC</v>
          </cell>
          <cell r="E13">
            <v>55.548223289833643</v>
          </cell>
          <cell r="F13" t="str">
            <v>Assessor Administrativo</v>
          </cell>
          <cell r="G13" t="str">
            <v>hora</v>
          </cell>
          <cell r="H13">
            <v>13.67</v>
          </cell>
        </row>
        <row r="14">
          <cell r="D14" t="str">
            <v>IAD</v>
          </cell>
          <cell r="E14">
            <v>13.100405409244582</v>
          </cell>
          <cell r="F14" t="str">
            <v>Assistente Administrativo</v>
          </cell>
          <cell r="G14" t="str">
            <v>hora</v>
          </cell>
          <cell r="H14">
            <v>10.58</v>
          </cell>
        </row>
        <row r="15">
          <cell r="D15" t="str">
            <v>IAS</v>
          </cell>
          <cell r="E15">
            <v>4.828825688949971</v>
          </cell>
          <cell r="F15" t="str">
            <v>Assistente Tecnico</v>
          </cell>
          <cell r="G15" t="str">
            <v>hora</v>
          </cell>
          <cell r="H15">
            <v>11.64</v>
          </cell>
        </row>
        <row r="16">
          <cell r="D16" t="str">
            <v>IAA</v>
          </cell>
          <cell r="E16">
            <v>73.848206250155727</v>
          </cell>
          <cell r="F16" t="str">
            <v>Auxiliar Administrativo</v>
          </cell>
          <cell r="G16" t="str">
            <v>hora</v>
          </cell>
          <cell r="H16">
            <v>3.34</v>
          </cell>
        </row>
        <row r="17">
          <cell r="D17" t="str">
            <v>IAE</v>
          </cell>
          <cell r="E17">
            <v>755.82926956782444</v>
          </cell>
          <cell r="F17" t="str">
            <v>Auxiliar de Enfermagem</v>
          </cell>
          <cell r="G17" t="str">
            <v>hora</v>
          </cell>
          <cell r="H17">
            <v>3.19</v>
          </cell>
        </row>
        <row r="18">
          <cell r="D18" t="str">
            <v>IWB</v>
          </cell>
          <cell r="E18">
            <v>72.937844169101496</v>
          </cell>
          <cell r="F18" t="str">
            <v>Auxiliar de Escritorio</v>
          </cell>
          <cell r="G18" t="str">
            <v>hora</v>
          </cell>
          <cell r="H18">
            <v>3.19</v>
          </cell>
        </row>
        <row r="19">
          <cell r="D19" t="str">
            <v>IAG</v>
          </cell>
          <cell r="F19" t="str">
            <v>Auxiliar de Topografia</v>
          </cell>
          <cell r="G19" t="str">
            <v>hora</v>
          </cell>
          <cell r="H19">
            <v>2.78</v>
          </cell>
        </row>
        <row r="20">
          <cell r="D20" t="str">
            <v>IAT</v>
          </cell>
          <cell r="E20">
            <v>1316.138567549076</v>
          </cell>
          <cell r="F20" t="str">
            <v>Auxiliar Tecnico</v>
          </cell>
          <cell r="G20" t="str">
            <v>hora</v>
          </cell>
          <cell r="H20">
            <v>3.54</v>
          </cell>
        </row>
        <row r="21">
          <cell r="D21" t="str">
            <v>IYB</v>
          </cell>
          <cell r="F21" t="str">
            <v>Chefe de Obra</v>
          </cell>
          <cell r="G21" t="str">
            <v>hora</v>
          </cell>
          <cell r="H21">
            <v>20.7</v>
          </cell>
        </row>
        <row r="22">
          <cell r="D22" t="str">
            <v>ICP</v>
          </cell>
          <cell r="F22" t="str">
            <v>Comprador</v>
          </cell>
          <cell r="G22" t="str">
            <v>hora</v>
          </cell>
          <cell r="H22">
            <v>4.8600000000000003</v>
          </cell>
        </row>
        <row r="23">
          <cell r="D23" t="str">
            <v>ICZ</v>
          </cell>
          <cell r="E23" t="str">
            <v/>
          </cell>
          <cell r="F23" t="str">
            <v>Cozinheiro</v>
          </cell>
          <cell r="G23" t="str">
            <v>hora</v>
          </cell>
          <cell r="H23">
            <v>3.19</v>
          </cell>
        </row>
        <row r="24">
          <cell r="D24" t="str">
            <v>IDT</v>
          </cell>
          <cell r="E24">
            <v>0</v>
          </cell>
          <cell r="F24" t="str">
            <v>Datilografo</v>
          </cell>
          <cell r="G24" t="str">
            <v>hora</v>
          </cell>
          <cell r="H24">
            <v>3.19</v>
          </cell>
        </row>
        <row r="25">
          <cell r="D25" t="str">
            <v>IDS</v>
          </cell>
          <cell r="E25">
            <v>39.898471018793231</v>
          </cell>
          <cell r="F25" t="str">
            <v>Desenhista Cadista</v>
          </cell>
          <cell r="G25" t="str">
            <v>hora</v>
          </cell>
          <cell r="H25">
            <v>3.85</v>
          </cell>
        </row>
        <row r="26">
          <cell r="D26" t="str">
            <v>IDO</v>
          </cell>
          <cell r="E26">
            <v>6.7846420298555215</v>
          </cell>
          <cell r="F26" t="str">
            <v>Diretor de Obra</v>
          </cell>
          <cell r="G26" t="str">
            <v>hora</v>
          </cell>
          <cell r="H26">
            <v>46.57</v>
          </cell>
        </row>
        <row r="27">
          <cell r="D27" t="str">
            <v>IXN</v>
          </cell>
          <cell r="E27">
            <v>5.7149258899827915</v>
          </cell>
          <cell r="F27" t="str">
            <v>Encarregado de Cozinha</v>
          </cell>
          <cell r="G27" t="str">
            <v>hora</v>
          </cell>
          <cell r="H27">
            <v>4.25</v>
          </cell>
        </row>
        <row r="28">
          <cell r="D28" t="str">
            <v>IXO</v>
          </cell>
          <cell r="E28">
            <v>2.5994622942651131</v>
          </cell>
          <cell r="F28" t="str">
            <v>Encarregado de Escritorio</v>
          </cell>
          <cell r="G28" t="str">
            <v>hora</v>
          </cell>
          <cell r="H28">
            <v>4.25</v>
          </cell>
        </row>
        <row r="29">
          <cell r="D29" t="str">
            <v>IEO</v>
          </cell>
          <cell r="E29">
            <v>1.8064735412368693</v>
          </cell>
          <cell r="F29" t="str">
            <v>Encarregado de Oficina</v>
          </cell>
          <cell r="G29" t="str">
            <v>hora</v>
          </cell>
          <cell r="H29">
            <v>4.25</v>
          </cell>
        </row>
        <row r="30">
          <cell r="D30" t="str">
            <v>IXI</v>
          </cell>
          <cell r="E30">
            <v>0</v>
          </cell>
          <cell r="F30" t="str">
            <v>Encarregado Geral de Montagem Eletrom.</v>
          </cell>
          <cell r="G30" t="str">
            <v>hora</v>
          </cell>
          <cell r="H30">
            <v>8.3000000000000007</v>
          </cell>
        </row>
        <row r="31">
          <cell r="D31" t="str">
            <v>IXJ</v>
          </cell>
          <cell r="E31">
            <v>29.087123052480568</v>
          </cell>
          <cell r="F31" t="str">
            <v>Encarregado Geral de Obras Civis</v>
          </cell>
          <cell r="G31" t="str">
            <v>hora</v>
          </cell>
          <cell r="H31">
            <v>7.59</v>
          </cell>
        </row>
        <row r="32">
          <cell r="D32" t="str">
            <v>IEI</v>
          </cell>
          <cell r="E32">
            <v>0</v>
          </cell>
          <cell r="F32" t="str">
            <v>Enfermeira</v>
          </cell>
          <cell r="G32" t="str">
            <v>hora</v>
          </cell>
          <cell r="H32">
            <v>3.19</v>
          </cell>
        </row>
        <row r="33">
          <cell r="D33" t="str">
            <v>IEH</v>
          </cell>
          <cell r="E33">
            <v>0</v>
          </cell>
          <cell r="F33" t="str">
            <v>Engenheiro</v>
          </cell>
          <cell r="G33" t="str">
            <v>hora</v>
          </cell>
          <cell r="H33">
            <v>17.48</v>
          </cell>
        </row>
        <row r="34">
          <cell r="D34" t="str">
            <v>IIS</v>
          </cell>
          <cell r="E34">
            <v>2.0438388513979198</v>
          </cell>
          <cell r="F34" t="str">
            <v>Inspetor de Segurança</v>
          </cell>
          <cell r="G34" t="str">
            <v>hora</v>
          </cell>
          <cell r="H34">
            <v>6.07</v>
          </cell>
        </row>
        <row r="35">
          <cell r="D35" t="str">
            <v>ILB</v>
          </cell>
          <cell r="E35">
            <v>0.4488888915</v>
          </cell>
          <cell r="F35" t="str">
            <v>Laboratorista</v>
          </cell>
          <cell r="G35" t="str">
            <v>hora</v>
          </cell>
          <cell r="H35">
            <v>3.75</v>
          </cell>
        </row>
        <row r="36">
          <cell r="D36" t="str">
            <v>IME</v>
          </cell>
          <cell r="E36">
            <v>3.0435207612627755</v>
          </cell>
          <cell r="F36" t="str">
            <v>Mecanico</v>
          </cell>
          <cell r="G36" t="str">
            <v>hora</v>
          </cell>
          <cell r="H36">
            <v>3.19</v>
          </cell>
        </row>
        <row r="37">
          <cell r="D37" t="str">
            <v>IMR</v>
          </cell>
          <cell r="E37">
            <v>0.80693579139808691</v>
          </cell>
          <cell r="F37" t="str">
            <v>Motorista</v>
          </cell>
          <cell r="G37" t="str">
            <v>hora</v>
          </cell>
          <cell r="H37">
            <v>3.54</v>
          </cell>
        </row>
        <row r="38">
          <cell r="D38" t="str">
            <v>IOM</v>
          </cell>
          <cell r="E38">
            <v>0</v>
          </cell>
          <cell r="F38" t="str">
            <v>Operador de Maquina</v>
          </cell>
          <cell r="G38" t="str">
            <v>hora</v>
          </cell>
          <cell r="H38">
            <v>3.54</v>
          </cell>
        </row>
        <row r="39">
          <cell r="D39" t="str">
            <v>IRC</v>
          </cell>
          <cell r="E39">
            <v>10.685512137557122</v>
          </cell>
          <cell r="F39" t="str">
            <v>Recepcionista</v>
          </cell>
          <cell r="G39" t="str">
            <v>hora</v>
          </cell>
          <cell r="H39">
            <v>3.19</v>
          </cell>
        </row>
        <row r="40">
          <cell r="D40" t="str">
            <v>ISS</v>
          </cell>
          <cell r="E40">
            <v>0</v>
          </cell>
          <cell r="F40" t="str">
            <v>Tecnico em Seguranca do Trabalho</v>
          </cell>
          <cell r="G40" t="str">
            <v>hora</v>
          </cell>
          <cell r="H40">
            <v>4.8600000000000003</v>
          </cell>
        </row>
        <row r="41">
          <cell r="D41" t="str">
            <v>ITE</v>
          </cell>
          <cell r="E41">
            <v>0</v>
          </cell>
          <cell r="F41" t="str">
            <v>Tecnico Especializado</v>
          </cell>
          <cell r="G41" t="str">
            <v>hora</v>
          </cell>
          <cell r="H41">
            <v>6.28</v>
          </cell>
        </row>
        <row r="42">
          <cell r="D42" t="str">
            <v>ITG</v>
          </cell>
          <cell r="E42">
            <v>0</v>
          </cell>
          <cell r="F42" t="str">
            <v>Topografo</v>
          </cell>
          <cell r="G42" t="str">
            <v>hora</v>
          </cell>
          <cell r="H42">
            <v>7.09</v>
          </cell>
        </row>
        <row r="43">
          <cell r="D43" t="str">
            <v>IVG</v>
          </cell>
          <cell r="E43">
            <v>2.0697906521739129</v>
          </cell>
          <cell r="F43" t="str">
            <v>Vigia</v>
          </cell>
          <cell r="G43" t="str">
            <v>hora</v>
          </cell>
          <cell r="H43">
            <v>2.5</v>
          </cell>
        </row>
        <row r="44">
          <cell r="D44" t="str">
            <v>IZL</v>
          </cell>
          <cell r="E44">
            <v>0</v>
          </cell>
          <cell r="F44" t="str">
            <v>Zelador</v>
          </cell>
          <cell r="G44" t="str">
            <v>hora</v>
          </cell>
          <cell r="H44">
            <v>2.5</v>
          </cell>
        </row>
        <row r="45">
          <cell r="E45">
            <v>0</v>
          </cell>
          <cell r="F45">
            <v>0</v>
          </cell>
          <cell r="H45">
            <v>168.71</v>
          </cell>
        </row>
        <row r="46">
          <cell r="D46" t="str">
            <v>b)  Lotação Direta da Obra</v>
          </cell>
          <cell r="E46">
            <v>0</v>
          </cell>
          <cell r="F46">
            <v>0</v>
          </cell>
          <cell r="H46" t="str">
            <v>JUL04</v>
          </cell>
        </row>
        <row r="47">
          <cell r="D47" t="str">
            <v>AAJ</v>
          </cell>
          <cell r="E47">
            <v>1.13921074575</v>
          </cell>
          <cell r="F47" t="str">
            <v>Ajudante Geral</v>
          </cell>
          <cell r="G47" t="str">
            <v>hora</v>
          </cell>
          <cell r="H47">
            <v>2.5</v>
          </cell>
        </row>
        <row r="48">
          <cell r="D48" t="str">
            <v>AAM</v>
          </cell>
          <cell r="E48">
            <v>0</v>
          </cell>
          <cell r="F48" t="str">
            <v>Armador</v>
          </cell>
          <cell r="G48" t="str">
            <v>hora</v>
          </cell>
          <cell r="H48">
            <v>2.95</v>
          </cell>
        </row>
        <row r="49">
          <cell r="D49" t="str">
            <v>ABS</v>
          </cell>
          <cell r="E49">
            <v>1.13921074575</v>
          </cell>
          <cell r="F49" t="str">
            <v>Blaster</v>
          </cell>
          <cell r="G49" t="str">
            <v>hora</v>
          </cell>
          <cell r="H49">
            <v>4.76</v>
          </cell>
        </row>
        <row r="50">
          <cell r="D50" t="str">
            <v>ACR</v>
          </cell>
          <cell r="E50">
            <v>1.6356114787499998</v>
          </cell>
          <cell r="F50" t="str">
            <v>Carpinteiro de Esquadrias</v>
          </cell>
          <cell r="G50" t="str">
            <v>hora</v>
          </cell>
          <cell r="H50">
            <v>2.95</v>
          </cell>
        </row>
        <row r="51">
          <cell r="D51" t="str">
            <v>ACA</v>
          </cell>
          <cell r="E51">
            <v>0</v>
          </cell>
          <cell r="F51" t="str">
            <v>Carpinteiro de Formas</v>
          </cell>
          <cell r="G51" t="str">
            <v>hora</v>
          </cell>
          <cell r="H51">
            <v>2.95</v>
          </cell>
        </row>
        <row r="52">
          <cell r="D52" t="str">
            <v>ACH</v>
          </cell>
          <cell r="E52">
            <v>0</v>
          </cell>
          <cell r="F52" t="str">
            <v>Chefe de Turma</v>
          </cell>
          <cell r="G52" t="str">
            <v>hora</v>
          </cell>
          <cell r="H52">
            <v>4.8600000000000003</v>
          </cell>
        </row>
        <row r="53">
          <cell r="D53" t="str">
            <v>AEA</v>
          </cell>
          <cell r="E53">
            <v>0</v>
          </cell>
          <cell r="F53" t="str">
            <v>Eletricista de Alta Tensao</v>
          </cell>
          <cell r="G53" t="str">
            <v>hora</v>
          </cell>
          <cell r="H53">
            <v>3.04</v>
          </cell>
        </row>
        <row r="54">
          <cell r="D54" t="str">
            <v>AEB</v>
          </cell>
          <cell r="E54">
            <v>0</v>
          </cell>
          <cell r="F54" t="str">
            <v>Eletricista de Baixa Tensao</v>
          </cell>
          <cell r="G54" t="str">
            <v>hora</v>
          </cell>
          <cell r="H54">
            <v>2.95</v>
          </cell>
        </row>
        <row r="55">
          <cell r="D55" t="str">
            <v>AEP</v>
          </cell>
          <cell r="E55">
            <v>1.14901181325</v>
          </cell>
          <cell r="F55" t="str">
            <v>Eletricista de Painel</v>
          </cell>
          <cell r="G55" t="str">
            <v>hora</v>
          </cell>
          <cell r="H55">
            <v>3.85</v>
          </cell>
        </row>
        <row r="56">
          <cell r="D56" t="str">
            <v>AEN</v>
          </cell>
          <cell r="E56">
            <v>2.1294452655000002</v>
          </cell>
          <cell r="F56" t="str">
            <v>Encanador Hidraulico</v>
          </cell>
          <cell r="G56" t="str">
            <v>hora</v>
          </cell>
          <cell r="H56">
            <v>2.78</v>
          </cell>
        </row>
        <row r="57">
          <cell r="D57" t="str">
            <v>AXL</v>
          </cell>
          <cell r="E57">
            <v>0.36129470824737386</v>
          </cell>
          <cell r="F57" t="str">
            <v>Encarregado de Montagem</v>
          </cell>
          <cell r="G57" t="str">
            <v>hora</v>
          </cell>
          <cell r="H57">
            <v>4.8600000000000003</v>
          </cell>
        </row>
        <row r="58">
          <cell r="D58" t="str">
            <v>AXM</v>
          </cell>
          <cell r="E58">
            <v>0.36129470824737386</v>
          </cell>
          <cell r="F58" t="str">
            <v>Encarregado de Obras Civis</v>
          </cell>
          <cell r="G58" t="str">
            <v>hora</v>
          </cell>
          <cell r="H58">
            <v>4.5599999999999996</v>
          </cell>
        </row>
        <row r="59">
          <cell r="D59" t="str">
            <v>AMT</v>
          </cell>
          <cell r="E59">
            <v>0.42062496670956528</v>
          </cell>
          <cell r="F59" t="str">
            <v>Marteleteiro</v>
          </cell>
          <cell r="G59" t="str">
            <v>hora</v>
          </cell>
          <cell r="H59">
            <v>2.78</v>
          </cell>
        </row>
        <row r="60">
          <cell r="D60" t="str">
            <v>AMM</v>
          </cell>
          <cell r="E60">
            <v>0</v>
          </cell>
          <cell r="F60" t="str">
            <v>Meio Oficial de Montagem</v>
          </cell>
          <cell r="G60" t="str">
            <v>hora</v>
          </cell>
          <cell r="H60">
            <v>2.63</v>
          </cell>
        </row>
        <row r="61">
          <cell r="D61" t="str">
            <v>AMC</v>
          </cell>
          <cell r="E61">
            <v>7.3560703360000002</v>
          </cell>
          <cell r="F61" t="str">
            <v>Meio Oficial de Obras Civis</v>
          </cell>
          <cell r="G61" t="str">
            <v>hora</v>
          </cell>
          <cell r="H61">
            <v>2.63</v>
          </cell>
        </row>
        <row r="62">
          <cell r="D62" t="str">
            <v>AMQ</v>
          </cell>
          <cell r="E62">
            <v>7.3364233652963211</v>
          </cell>
          <cell r="F62" t="str">
            <v>Montador de Equipamento Eletromecanico</v>
          </cell>
          <cell r="G62" t="str">
            <v>hora</v>
          </cell>
          <cell r="H62">
            <v>3.64</v>
          </cell>
        </row>
        <row r="63">
          <cell r="D63" t="str">
            <v>AMS</v>
          </cell>
          <cell r="E63">
            <v>10.654375061362931</v>
          </cell>
          <cell r="F63" t="str">
            <v>Montador de Estrutura Metalica</v>
          </cell>
          <cell r="G63" t="str">
            <v>hora</v>
          </cell>
          <cell r="H63">
            <v>2.94</v>
          </cell>
        </row>
        <row r="64">
          <cell r="D64" t="str">
            <v>AMONTEL</v>
          </cell>
          <cell r="E64">
            <v>1.00416703968</v>
          </cell>
          <cell r="F64" t="str">
            <v>Montador Eletromecânico</v>
          </cell>
          <cell r="G64" t="str">
            <v>hora</v>
          </cell>
          <cell r="H64">
            <v>2.94</v>
          </cell>
        </row>
        <row r="65">
          <cell r="D65" t="str">
            <v>ANI</v>
          </cell>
          <cell r="E65">
            <v>0</v>
          </cell>
          <cell r="F65" t="str">
            <v>Nivelador</v>
          </cell>
          <cell r="G65" t="str">
            <v>hora</v>
          </cell>
          <cell r="H65">
            <v>3.44</v>
          </cell>
        </row>
        <row r="66">
          <cell r="D66" t="str">
            <v>AOL</v>
          </cell>
          <cell r="E66">
            <v>3.1876955000000002</v>
          </cell>
          <cell r="F66" t="str">
            <v>Oficial de Lançamento</v>
          </cell>
          <cell r="G66" t="str">
            <v>hora</v>
          </cell>
          <cell r="H66">
            <v>3.04</v>
          </cell>
        </row>
        <row r="67">
          <cell r="D67" t="str">
            <v>APE</v>
          </cell>
          <cell r="F67" t="str">
            <v>Pedreiro</v>
          </cell>
          <cell r="G67" t="str">
            <v>hora</v>
          </cell>
          <cell r="H67">
            <v>2.95</v>
          </cell>
        </row>
        <row r="68">
          <cell r="D68" t="str">
            <v>APN</v>
          </cell>
          <cell r="F68" t="str">
            <v>Pintor</v>
          </cell>
          <cell r="G68" t="str">
            <v>hora</v>
          </cell>
          <cell r="H68">
            <v>2.95</v>
          </cell>
        </row>
        <row r="69">
          <cell r="D69" t="str">
            <v>ASE</v>
          </cell>
          <cell r="F69" t="str">
            <v>Servente</v>
          </cell>
          <cell r="G69" t="str">
            <v>hora</v>
          </cell>
          <cell r="H69">
            <v>2.5</v>
          </cell>
        </row>
        <row r="70">
          <cell r="D70" t="str">
            <v>ASD</v>
          </cell>
          <cell r="F70" t="str">
            <v>Soldador</v>
          </cell>
          <cell r="G70" t="str">
            <v>hora</v>
          </cell>
          <cell r="H70">
            <v>2.94</v>
          </cell>
        </row>
        <row r="71">
          <cell r="D71" t="str">
            <v>ASM</v>
          </cell>
          <cell r="E71">
            <v>110578</v>
          </cell>
          <cell r="F71" t="str">
            <v>Soldador TIG/MIG</v>
          </cell>
          <cell r="G71" t="str">
            <v>hora</v>
          </cell>
          <cell r="H71">
            <v>4.3499999999999996</v>
          </cell>
        </row>
        <row r="72">
          <cell r="D72" t="str">
            <v>ASB</v>
          </cell>
          <cell r="E72">
            <v>0</v>
          </cell>
          <cell r="F72" t="str">
            <v>Subencarregado</v>
          </cell>
          <cell r="G72" t="str">
            <v>hora</v>
          </cell>
          <cell r="H72">
            <v>3.19</v>
          </cell>
        </row>
        <row r="73">
          <cell r="E73">
            <v>0</v>
          </cell>
          <cell r="F73" t="str">
            <v>m</v>
          </cell>
          <cell r="H73">
            <v>325.08</v>
          </cell>
        </row>
        <row r="74">
          <cell r="D74" t="str">
            <v>c)  Materiais</v>
          </cell>
          <cell r="E74">
            <v>1105.3800000000001</v>
          </cell>
          <cell r="F74" t="str">
            <v>kg</v>
          </cell>
          <cell r="H74">
            <v>3.57</v>
          </cell>
        </row>
        <row r="75">
          <cell r="D75" t="str">
            <v>MGS01</v>
          </cell>
          <cell r="E75">
            <v>388.00000000000006</v>
          </cell>
          <cell r="F75" t="str">
            <v>Acetileno</v>
          </cell>
          <cell r="G75" t="str">
            <v>kg</v>
          </cell>
          <cell r="H75">
            <v>19.57</v>
          </cell>
        </row>
        <row r="76">
          <cell r="D76" t="str">
            <v>MAC02</v>
          </cell>
          <cell r="E76">
            <v>0</v>
          </cell>
          <cell r="F76" t="str">
            <v>Aço para concreto armado CA50</v>
          </cell>
          <cell r="G76" t="str">
            <v>kg</v>
          </cell>
          <cell r="H76">
            <v>2.2599999999999998</v>
          </cell>
        </row>
        <row r="77">
          <cell r="D77" t="str">
            <v>MAT01</v>
          </cell>
          <cell r="E77">
            <v>146240</v>
          </cell>
          <cell r="F77" t="str">
            <v>Aditivo plastificante p/concreto</v>
          </cell>
          <cell r="G77" t="str">
            <v>L</v>
          </cell>
          <cell r="H77">
            <v>2.35</v>
          </cell>
        </row>
        <row r="78">
          <cell r="D78" t="str">
            <v>MCV01</v>
          </cell>
          <cell r="E78">
            <v>1632</v>
          </cell>
          <cell r="F78" t="str">
            <v>Alcool Hidratado</v>
          </cell>
          <cell r="G78" t="str">
            <v>L</v>
          </cell>
          <cell r="H78">
            <v>0.96</v>
          </cell>
        </row>
        <row r="79">
          <cell r="D79" t="str">
            <v>MAN01</v>
          </cell>
          <cell r="E79">
            <v>1192</v>
          </cell>
          <cell r="F79" t="str">
            <v>Anel de concreto esp. 5cm diam. 060cm</v>
          </cell>
          <cell r="G79" t="str">
            <v>m</v>
          </cell>
          <cell r="H79">
            <v>57.24</v>
          </cell>
        </row>
        <row r="80">
          <cell r="D80" t="str">
            <v>MAN04</v>
          </cell>
          <cell r="E80">
            <v>45046</v>
          </cell>
          <cell r="F80" t="str">
            <v>Anel de concreto esp. 5cm diam. 080cm</v>
          </cell>
          <cell r="G80" t="str">
            <v>m</v>
          </cell>
          <cell r="H80">
            <v>91.92</v>
          </cell>
        </row>
        <row r="81">
          <cell r="D81" t="str">
            <v>MAN07</v>
          </cell>
          <cell r="E81">
            <v>233</v>
          </cell>
          <cell r="F81" t="str">
            <v>Anel de concreto,esp. 5cm diam. 100cm</v>
          </cell>
          <cell r="G81" t="str">
            <v>m</v>
          </cell>
          <cell r="H81">
            <v>129.07</v>
          </cell>
        </row>
        <row r="82">
          <cell r="D82" t="str">
            <v>MAN02</v>
          </cell>
          <cell r="E82">
            <v>11.19</v>
          </cell>
          <cell r="F82" t="str">
            <v>Anel de concreto esp. 5cm diam. 110cm</v>
          </cell>
          <cell r="G82" t="str">
            <v>m</v>
          </cell>
          <cell r="H82">
            <v>162.19</v>
          </cell>
        </row>
        <row r="83">
          <cell r="D83" t="str">
            <v>MAN03</v>
          </cell>
          <cell r="E83">
            <v>932</v>
          </cell>
          <cell r="F83" t="str">
            <v>Anel de concreto,esp. 5cm diam. 120cm</v>
          </cell>
          <cell r="G83" t="str">
            <v>m</v>
          </cell>
          <cell r="H83">
            <v>195.24</v>
          </cell>
        </row>
        <row r="84">
          <cell r="D84" t="str">
            <v>MAN06</v>
          </cell>
          <cell r="E84">
            <v>1398</v>
          </cell>
          <cell r="F84" t="str">
            <v>Anel de concreto,esp. 5cm diam. 150cm</v>
          </cell>
          <cell r="G84" t="str">
            <v>m</v>
          </cell>
          <cell r="H84">
            <v>270.89999999999998</v>
          </cell>
        </row>
        <row r="85">
          <cell r="D85" t="str">
            <v>MGS03</v>
          </cell>
          <cell r="E85">
            <v>201</v>
          </cell>
          <cell r="F85" t="str">
            <v>Ar sintet.super seco 99,999% pureza 3PPM</v>
          </cell>
          <cell r="G85" t="str">
            <v>m³</v>
          </cell>
          <cell r="H85">
            <v>46.98</v>
          </cell>
        </row>
        <row r="86">
          <cell r="D86" t="str">
            <v>MAM06</v>
          </cell>
          <cell r="E86">
            <v>18.7</v>
          </cell>
          <cell r="F86" t="str">
            <v>Arame de aluminio para solda MIG</v>
          </cell>
          <cell r="G86" t="str">
            <v>kg</v>
          </cell>
          <cell r="H86">
            <v>33</v>
          </cell>
        </row>
        <row r="87">
          <cell r="D87" t="str">
            <v>MAM05</v>
          </cell>
          <cell r="E87">
            <v>1119</v>
          </cell>
          <cell r="F87" t="str">
            <v>Arame farpado galv. nº 16 BWG</v>
          </cell>
          <cell r="G87" t="str">
            <v>kg</v>
          </cell>
          <cell r="H87">
            <v>3.72</v>
          </cell>
        </row>
        <row r="88">
          <cell r="D88" t="str">
            <v>MAM04</v>
          </cell>
          <cell r="E88">
            <v>428</v>
          </cell>
          <cell r="F88" t="str">
            <v>Arame liso galvanizado nº 14 BWG</v>
          </cell>
          <cell r="G88" t="str">
            <v>kg</v>
          </cell>
          <cell r="H88">
            <v>3.9</v>
          </cell>
        </row>
        <row r="89">
          <cell r="D89" t="str">
            <v>MAM07</v>
          </cell>
          <cell r="E89">
            <v>0</v>
          </cell>
          <cell r="F89" t="str">
            <v>Arame recozido nº 16 BWG</v>
          </cell>
          <cell r="G89" t="str">
            <v>kg</v>
          </cell>
          <cell r="H89">
            <v>3.57</v>
          </cell>
        </row>
        <row r="90">
          <cell r="D90" t="str">
            <v>MAR01</v>
          </cell>
          <cell r="E90">
            <v>2815.2000000000003</v>
          </cell>
          <cell r="F90" t="str">
            <v>Areia lavada fina, media ou grossa</v>
          </cell>
          <cell r="G90" t="str">
            <v>m³</v>
          </cell>
          <cell r="H90">
            <v>38.340000000000003</v>
          </cell>
        </row>
        <row r="91">
          <cell r="D91" t="str">
            <v>MARGCOL</v>
          </cell>
          <cell r="E91">
            <v>4050</v>
          </cell>
          <cell r="F91" t="str">
            <v>Argamassa colante p/assent. piso e azul.</v>
          </cell>
          <cell r="G91" t="str">
            <v>kg</v>
          </cell>
          <cell r="H91">
            <v>0.37</v>
          </cell>
        </row>
        <row r="92">
          <cell r="D92" t="str">
            <v>MGS02</v>
          </cell>
          <cell r="E92">
            <v>86.775000000000006</v>
          </cell>
          <cell r="F92" t="str">
            <v>Argonio puro</v>
          </cell>
          <cell r="G92" t="str">
            <v>m³</v>
          </cell>
          <cell r="H92">
            <v>13.42</v>
          </cell>
        </row>
        <row r="93">
          <cell r="D93" t="str">
            <v>MAZ01</v>
          </cell>
          <cell r="E93">
            <v>319.05500000000001</v>
          </cell>
          <cell r="F93" t="str">
            <v>Azulejo branco extra A</v>
          </cell>
          <cell r="G93" t="str">
            <v>m³</v>
          </cell>
          <cell r="H93">
            <v>9.5299999999999994</v>
          </cell>
        </row>
        <row r="94">
          <cell r="D94" t="str">
            <v>MBI01</v>
          </cell>
          <cell r="E94">
            <v>57985.326699864658</v>
          </cell>
          <cell r="F94" t="str">
            <v>Bica corrida</v>
          </cell>
          <cell r="G94" t="str">
            <v>m³</v>
          </cell>
          <cell r="H94">
            <v>33.32</v>
          </cell>
        </row>
        <row r="95">
          <cell r="D95" t="str">
            <v>MBC08</v>
          </cell>
          <cell r="E95">
            <v>971.87999999999988</v>
          </cell>
          <cell r="F95" t="str">
            <v>Bloco de concreto 09x19x39cm, estrut.</v>
          </cell>
          <cell r="G95" t="str">
            <v>unid</v>
          </cell>
          <cell r="H95">
            <v>0.94</v>
          </cell>
        </row>
        <row r="96">
          <cell r="D96" t="str">
            <v>MBC11</v>
          </cell>
          <cell r="E96">
            <v>638.11</v>
          </cell>
          <cell r="F96" t="str">
            <v>Bloco de concreto 09x19x39cm, vedacao</v>
          </cell>
          <cell r="G96" t="str">
            <v>unid</v>
          </cell>
          <cell r="H96">
            <v>0.85</v>
          </cell>
        </row>
        <row r="97">
          <cell r="D97" t="str">
            <v>MBC09</v>
          </cell>
          <cell r="E97">
            <v>1612895</v>
          </cell>
          <cell r="F97" t="str">
            <v>Bloco de concreto 14x19x39cm, estrut.</v>
          </cell>
          <cell r="G97" t="str">
            <v>unid</v>
          </cell>
          <cell r="H97">
            <v>1.33</v>
          </cell>
        </row>
        <row r="98">
          <cell r="D98" t="str">
            <v>MBC12</v>
          </cell>
          <cell r="E98">
            <v>92</v>
          </cell>
          <cell r="F98" t="str">
            <v>Bloco de concreto 14x19x39cm, vedacao</v>
          </cell>
          <cell r="G98" t="str">
            <v>unid</v>
          </cell>
          <cell r="H98">
            <v>1.07</v>
          </cell>
        </row>
        <row r="99">
          <cell r="D99" t="str">
            <v>MBC10</v>
          </cell>
          <cell r="F99" t="str">
            <v>Bloco de concreto 19x19x39cm, estrut.</v>
          </cell>
          <cell r="G99" t="str">
            <v>unid</v>
          </cell>
          <cell r="H99">
            <v>1.73</v>
          </cell>
        </row>
        <row r="100">
          <cell r="D100" t="str">
            <v>MBC13</v>
          </cell>
          <cell r="F100" t="str">
            <v>Bloco de concreto 19x19x39cm, vedacao</v>
          </cell>
          <cell r="G100" t="str">
            <v>unid</v>
          </cell>
          <cell r="H100">
            <v>1.38</v>
          </cell>
        </row>
        <row r="101">
          <cell r="D101" t="str">
            <v>MCD01</v>
          </cell>
          <cell r="F101" t="str">
            <v>Cal hidratada</v>
          </cell>
          <cell r="G101" t="str">
            <v>kg</v>
          </cell>
          <cell r="H101">
            <v>0.21</v>
          </cell>
        </row>
        <row r="102">
          <cell r="D102" t="str">
            <v>MMI07</v>
          </cell>
          <cell r="F102" t="str">
            <v>Chapa madeira forma conc.plast. e=10mm</v>
          </cell>
          <cell r="G102" t="str">
            <v>m²</v>
          </cell>
          <cell r="H102">
            <v>15.45</v>
          </cell>
        </row>
        <row r="103">
          <cell r="D103" t="str">
            <v>MMI08</v>
          </cell>
          <cell r="F103" t="str">
            <v>Chapa madeira forma conc.plast. e=12mm</v>
          </cell>
          <cell r="G103" t="str">
            <v>m²</v>
          </cell>
          <cell r="H103">
            <v>16.260000000000002</v>
          </cell>
        </row>
        <row r="104">
          <cell r="D104" t="str">
            <v>MMI03</v>
          </cell>
          <cell r="F104" t="str">
            <v>Chapa madeira forma conc.resin. e=10mm</v>
          </cell>
          <cell r="G104" t="str">
            <v>m²</v>
          </cell>
          <cell r="H104">
            <v>7.31</v>
          </cell>
        </row>
        <row r="105">
          <cell r="D105" t="str">
            <v>MMI04</v>
          </cell>
          <cell r="F105" t="str">
            <v>Chapa madeira forma conc.resin. e=12mm</v>
          </cell>
          <cell r="G105" t="str">
            <v>m²</v>
          </cell>
          <cell r="H105">
            <v>9.1300000000000008</v>
          </cell>
        </row>
        <row r="106">
          <cell r="D106" t="str">
            <v>MCH02</v>
          </cell>
          <cell r="F106" t="str">
            <v>Chumbador metalico galvanizado diam.3/4"</v>
          </cell>
          <cell r="G106" t="str">
            <v>kg</v>
          </cell>
          <cell r="H106">
            <v>3.77</v>
          </cell>
        </row>
        <row r="107">
          <cell r="D107" t="str">
            <v>MCI01</v>
          </cell>
          <cell r="E107">
            <v>11</v>
          </cell>
          <cell r="F107" t="str">
            <v>Cimento Portland comum</v>
          </cell>
          <cell r="G107" t="str">
            <v>kg</v>
          </cell>
          <cell r="H107">
            <v>0.37</v>
          </cell>
        </row>
        <row r="108">
          <cell r="D108" t="str">
            <v>MCP05</v>
          </cell>
          <cell r="E108">
            <v>7</v>
          </cell>
          <cell r="F108" t="str">
            <v xml:space="preserve">Concreto usinado resist.09MPa,convenc. </v>
          </cell>
          <cell r="G108" t="str">
            <v>m³</v>
          </cell>
          <cell r="H108">
            <v>148.87</v>
          </cell>
        </row>
        <row r="109">
          <cell r="D109" t="str">
            <v>MCP06</v>
          </cell>
          <cell r="E109">
            <v>11</v>
          </cell>
          <cell r="F109" t="str">
            <v xml:space="preserve">Concreto usinado resist.13MPa,convenc. </v>
          </cell>
          <cell r="G109" t="str">
            <v>m³</v>
          </cell>
          <cell r="H109">
            <v>156.01</v>
          </cell>
        </row>
        <row r="110">
          <cell r="D110" t="str">
            <v>MCP02</v>
          </cell>
          <cell r="E110">
            <v>16</v>
          </cell>
          <cell r="F110" t="str">
            <v xml:space="preserve">Concreto usinado resist.15MPa,convenc. </v>
          </cell>
          <cell r="G110" t="str">
            <v>m³</v>
          </cell>
          <cell r="H110">
            <v>166.2</v>
          </cell>
        </row>
        <row r="111">
          <cell r="D111" t="str">
            <v>MCP07</v>
          </cell>
          <cell r="E111">
            <v>11</v>
          </cell>
          <cell r="F111" t="str">
            <v xml:space="preserve">Concreto usinado resist.18MPa,convenc. </v>
          </cell>
          <cell r="G111" t="str">
            <v>m³</v>
          </cell>
          <cell r="H111">
            <v>174.36</v>
          </cell>
        </row>
        <row r="112">
          <cell r="D112" t="str">
            <v>MCP08</v>
          </cell>
          <cell r="E112">
            <v>11</v>
          </cell>
          <cell r="F112" t="str">
            <v xml:space="preserve">Concreto usinado resist.21MPa,convenc. </v>
          </cell>
          <cell r="G112" t="str">
            <v>m³</v>
          </cell>
          <cell r="H112">
            <v>186.6</v>
          </cell>
        </row>
        <row r="113">
          <cell r="D113" t="str">
            <v>MCR01</v>
          </cell>
          <cell r="E113">
            <v>25</v>
          </cell>
          <cell r="F113" t="str">
            <v>Cordel detonante</v>
          </cell>
          <cell r="G113" t="str">
            <v>m</v>
          </cell>
          <cell r="H113">
            <v>0.59</v>
          </cell>
        </row>
        <row r="114">
          <cell r="D114" t="str">
            <v>MDM01</v>
          </cell>
          <cell r="E114">
            <v>3</v>
          </cell>
          <cell r="F114" t="str">
            <v>Desmoldante para formas de concreto</v>
          </cell>
          <cell r="G114" t="str">
            <v>L</v>
          </cell>
          <cell r="H114">
            <v>5.0999999999999996</v>
          </cell>
        </row>
        <row r="115">
          <cell r="D115" t="str">
            <v>MEX01</v>
          </cell>
          <cell r="E115">
            <v>7</v>
          </cell>
          <cell r="F115" t="str">
            <v>Dinamite 60%</v>
          </cell>
          <cell r="G115" t="str">
            <v>kg</v>
          </cell>
          <cell r="H115">
            <v>4.17</v>
          </cell>
        </row>
        <row r="116">
          <cell r="D116" t="str">
            <v>MET01</v>
          </cell>
          <cell r="E116">
            <v>11</v>
          </cell>
          <cell r="F116" t="str">
            <v>Eletrodo de aluminio para solda TIG</v>
          </cell>
          <cell r="G116" t="str">
            <v>kg</v>
          </cell>
          <cell r="H116">
            <v>28.94</v>
          </cell>
        </row>
        <row r="117">
          <cell r="D117" t="str">
            <v>MET02</v>
          </cell>
          <cell r="E117">
            <v>11</v>
          </cell>
          <cell r="F117" t="str">
            <v>Eletrodo de tungstenio para solda TIG</v>
          </cell>
          <cell r="G117" t="str">
            <v>unid</v>
          </cell>
          <cell r="H117">
            <v>23.5</v>
          </cell>
        </row>
        <row r="118">
          <cell r="D118" t="str">
            <v>MEL13</v>
          </cell>
          <cell r="E118">
            <v>11</v>
          </cell>
          <cell r="F118" t="str">
            <v>Eletroduto de ferro galv. diam. 20mm</v>
          </cell>
          <cell r="G118" t="str">
            <v>m</v>
          </cell>
          <cell r="H118">
            <v>4.04</v>
          </cell>
        </row>
        <row r="119">
          <cell r="D119" t="str">
            <v>MEL14</v>
          </cell>
          <cell r="E119">
            <v>20</v>
          </cell>
          <cell r="F119" t="str">
            <v>Eletroduto de ferro galv. diam. 25mm</v>
          </cell>
          <cell r="G119" t="str">
            <v>m</v>
          </cell>
          <cell r="H119">
            <v>5.04</v>
          </cell>
        </row>
        <row r="120">
          <cell r="D120" t="str">
            <v>MEL15</v>
          </cell>
          <cell r="E120">
            <v>7</v>
          </cell>
          <cell r="F120" t="str">
            <v>Eletroduto de ferro galv. diam. 50mm</v>
          </cell>
          <cell r="G120" t="str">
            <v>m</v>
          </cell>
          <cell r="H120">
            <v>15.66</v>
          </cell>
        </row>
        <row r="121">
          <cell r="D121" t="str">
            <v>MELPOF05</v>
          </cell>
          <cell r="E121">
            <v>16</v>
          </cell>
          <cell r="F121" t="str">
            <v>Eletroduto polietileno corrug.flex.,diam. 50mm</v>
          </cell>
          <cell r="G121" t="str">
            <v>m</v>
          </cell>
          <cell r="H121">
            <v>3.91</v>
          </cell>
        </row>
        <row r="122">
          <cell r="D122" t="str">
            <v>MELPOF07</v>
          </cell>
          <cell r="E122">
            <v>47</v>
          </cell>
          <cell r="F122" t="str">
            <v>Eletroduto polietileno corrug.flex.,diam. 75mm</v>
          </cell>
          <cell r="G122" t="str">
            <v>m</v>
          </cell>
          <cell r="H122">
            <v>5.37</v>
          </cell>
        </row>
        <row r="123">
          <cell r="D123" t="str">
            <v>MELPOF10</v>
          </cell>
          <cell r="F123" t="str">
            <v>Eletroduto polietileno corrug.flex.,diam. 100mm</v>
          </cell>
          <cell r="G123" t="str">
            <v>m</v>
          </cell>
          <cell r="H123">
            <v>7.27</v>
          </cell>
        </row>
        <row r="124">
          <cell r="D124" t="str">
            <v>MESMSIN</v>
          </cell>
          <cell r="F124" t="str">
            <v>Esmalte sintetico</v>
          </cell>
          <cell r="G124" t="str">
            <v>L</v>
          </cell>
          <cell r="H124">
            <v>11.14</v>
          </cell>
        </row>
        <row r="125">
          <cell r="D125" t="str">
            <v>MESPOL</v>
          </cell>
          <cell r="F125" t="str">
            <v>Espoleta simples</v>
          </cell>
          <cell r="G125" t="str">
            <v>unid</v>
          </cell>
          <cell r="H125">
            <v>0.47</v>
          </cell>
        </row>
        <row r="126">
          <cell r="D126" t="str">
            <v>MES01</v>
          </cell>
          <cell r="F126" t="str">
            <v>Estaca concr.pre-mold.diam 26cm cap.30T</v>
          </cell>
          <cell r="G126" t="str">
            <v>m</v>
          </cell>
          <cell r="H126">
            <v>31.09</v>
          </cell>
        </row>
        <row r="127">
          <cell r="D127" t="str">
            <v>MES02</v>
          </cell>
          <cell r="E127">
            <v>18</v>
          </cell>
          <cell r="F127" t="str">
            <v>Estaca concr.pre-mold.diam 38cm cap.50T</v>
          </cell>
          <cell r="G127" t="str">
            <v>m</v>
          </cell>
          <cell r="H127">
            <v>43.62</v>
          </cell>
        </row>
        <row r="128">
          <cell r="D128" t="str">
            <v>MESTOPIM</v>
          </cell>
          <cell r="E128">
            <v>27</v>
          </cell>
          <cell r="F128" t="str">
            <v>Estopim</v>
          </cell>
          <cell r="G128" t="str">
            <v>m</v>
          </cell>
          <cell r="H128">
            <v>0.67</v>
          </cell>
        </row>
        <row r="129">
          <cell r="D129" t="str">
            <v>MCV02</v>
          </cell>
          <cell r="E129">
            <v>29</v>
          </cell>
          <cell r="F129" t="str">
            <v>Gasolina</v>
          </cell>
          <cell r="G129" t="str">
            <v>L</v>
          </cell>
          <cell r="H129">
            <v>1.96</v>
          </cell>
        </row>
        <row r="130">
          <cell r="D130" t="str">
            <v>MGR01</v>
          </cell>
          <cell r="E130">
            <v>11.101528981206771</v>
          </cell>
          <cell r="F130" t="str">
            <v>Grama tipo batatais em placas</v>
          </cell>
          <cell r="G130" t="str">
            <v>m²</v>
          </cell>
          <cell r="H130">
            <v>1.84</v>
          </cell>
        </row>
        <row r="131">
          <cell r="D131" t="str">
            <v>MLB01</v>
          </cell>
          <cell r="E131">
            <v>4</v>
          </cell>
          <cell r="F131" t="str">
            <v>Graxa</v>
          </cell>
          <cell r="G131" t="str">
            <v>kg</v>
          </cell>
          <cell r="H131">
            <v>9</v>
          </cell>
        </row>
        <row r="132">
          <cell r="D132" t="str">
            <v>MGU02</v>
          </cell>
          <cell r="E132">
            <v>11</v>
          </cell>
          <cell r="F132" t="str">
            <v>Guia de concreto 13(topo)15(base)30(alt)</v>
          </cell>
          <cell r="G132" t="str">
            <v>m</v>
          </cell>
          <cell r="H132">
            <v>10.06</v>
          </cell>
        </row>
        <row r="133">
          <cell r="D133" t="str">
            <v>MHASTG2</v>
          </cell>
          <cell r="F133" t="str">
            <v>Haste de aço galv. p/aterr. 1x1x3/16x2m</v>
          </cell>
          <cell r="G133" t="str">
            <v>unid</v>
          </cell>
          <cell r="H133">
            <v>13.42</v>
          </cell>
        </row>
        <row r="134">
          <cell r="D134" t="str">
            <v>MTN06</v>
          </cell>
          <cell r="F134" t="str">
            <v>Impermeabilizante de superf.(NEUTROL 45)</v>
          </cell>
          <cell r="G134" t="str">
            <v>L</v>
          </cell>
          <cell r="H134">
            <v>5.18</v>
          </cell>
        </row>
        <row r="135">
          <cell r="D135" t="str">
            <v>MIN01</v>
          </cell>
          <cell r="F135" t="str">
            <v>Inserto metalico galvanizado</v>
          </cell>
          <cell r="G135" t="str">
            <v>kg</v>
          </cell>
          <cell r="H135">
            <v>3.63</v>
          </cell>
        </row>
        <row r="136">
          <cell r="D136" t="str">
            <v>MIN02</v>
          </cell>
          <cell r="E136">
            <v>142249.35869146185</v>
          </cell>
          <cell r="F136" t="str">
            <v>Inserto metalico pintado</v>
          </cell>
          <cell r="G136" t="str">
            <v>kg</v>
          </cell>
          <cell r="H136">
            <v>3.01</v>
          </cell>
        </row>
        <row r="137">
          <cell r="D137" t="str">
            <v>MTN08</v>
          </cell>
          <cell r="E137">
            <v>67085.597268768295</v>
          </cell>
          <cell r="F137" t="str">
            <v>Latex PVA para interiores e exteriores</v>
          </cell>
          <cell r="G137" t="str">
            <v>L</v>
          </cell>
          <cell r="H137">
            <v>7.32</v>
          </cell>
        </row>
        <row r="138">
          <cell r="D138" t="str">
            <v>MMS01</v>
          </cell>
          <cell r="F138" t="str">
            <v>Massa corrida a base de latex PVA</v>
          </cell>
          <cell r="G138" t="str">
            <v>L</v>
          </cell>
          <cell r="H138">
            <v>1.27</v>
          </cell>
        </row>
        <row r="139">
          <cell r="D139" t="str">
            <v>MRB01</v>
          </cell>
          <cell r="F139" t="str">
            <v>Massa fina para reboco</v>
          </cell>
          <cell r="G139" t="str">
            <v>kg</v>
          </cell>
          <cell r="H139">
            <v>0.17</v>
          </cell>
        </row>
        <row r="140">
          <cell r="D140" t="str">
            <v>MMC01</v>
          </cell>
          <cell r="F140" t="str">
            <v>Meia-cana, tubo diam. 30cm, concreto</v>
          </cell>
          <cell r="G140" t="str">
            <v>m</v>
          </cell>
          <cell r="H140">
            <v>11.22</v>
          </cell>
        </row>
        <row r="141">
          <cell r="D141" t="str">
            <v>MMC02</v>
          </cell>
          <cell r="F141" t="str">
            <v>Meia-cana, tubo diam. 40cm, concreto</v>
          </cell>
          <cell r="G141" t="str">
            <v>m</v>
          </cell>
          <cell r="H141">
            <v>15.29</v>
          </cell>
        </row>
        <row r="142">
          <cell r="D142" t="str">
            <v>MMC03</v>
          </cell>
          <cell r="F142" t="str">
            <v>Meia-cana, tubo diam. 50cm, concreto</v>
          </cell>
          <cell r="G142" t="str">
            <v>m</v>
          </cell>
          <cell r="H142">
            <v>20.09</v>
          </cell>
        </row>
        <row r="143">
          <cell r="D143" t="str">
            <v>MMO04</v>
          </cell>
          <cell r="F143" t="str">
            <v>Mourao concr.12x12x270cm mais incl.45cm</v>
          </cell>
          <cell r="G143" t="str">
            <v>unid</v>
          </cell>
          <cell r="H143">
            <v>31.32</v>
          </cell>
        </row>
        <row r="144">
          <cell r="D144" t="str">
            <v>MMO01</v>
          </cell>
          <cell r="F144" t="str">
            <v>Mourao concr.p/escoram.12x12x230cm</v>
          </cell>
          <cell r="G144" t="str">
            <v>unid</v>
          </cell>
          <cell r="H144">
            <v>26.85</v>
          </cell>
        </row>
        <row r="145">
          <cell r="D145" t="str">
            <v>MGS04</v>
          </cell>
          <cell r="F145" t="str">
            <v>Nitrogenio super sêco 99,995%pureza 5PPM</v>
          </cell>
          <cell r="G145" t="str">
            <v>m³</v>
          </cell>
          <cell r="H145">
            <v>58.83</v>
          </cell>
        </row>
        <row r="146">
          <cell r="D146" t="str">
            <v>MCV03</v>
          </cell>
          <cell r="F146" t="str">
            <v>Oleo Diesel</v>
          </cell>
          <cell r="G146" t="str">
            <v>L</v>
          </cell>
          <cell r="H146">
            <v>1.33</v>
          </cell>
        </row>
        <row r="147">
          <cell r="D147" t="str">
            <v>MLB02</v>
          </cell>
          <cell r="F147" t="str">
            <v>Oleo Lubrificante (CASTROL GTX)</v>
          </cell>
          <cell r="G147" t="str">
            <v>L</v>
          </cell>
          <cell r="H147">
            <v>6.12</v>
          </cell>
        </row>
        <row r="148">
          <cell r="D148" t="str">
            <v>MGS05</v>
          </cell>
          <cell r="F148" t="str">
            <v>Oxigenio</v>
          </cell>
          <cell r="G148" t="str">
            <v>m³</v>
          </cell>
          <cell r="H148">
            <v>9.69</v>
          </cell>
        </row>
        <row r="149">
          <cell r="D149" t="str">
            <v>MBC14</v>
          </cell>
          <cell r="F149" t="str">
            <v>Pavimentaçao articul.intertr.esp.08cm</v>
          </cell>
          <cell r="G149" t="str">
            <v>m²</v>
          </cell>
          <cell r="H149">
            <v>21.62</v>
          </cell>
        </row>
        <row r="150">
          <cell r="D150" t="str">
            <v>MBC15</v>
          </cell>
          <cell r="F150" t="str">
            <v>Pavimentaçao articul.intertr.esp.10cm</v>
          </cell>
          <cell r="G150" t="str">
            <v>m²</v>
          </cell>
          <cell r="H150">
            <v>22.94</v>
          </cell>
        </row>
        <row r="151">
          <cell r="D151" t="str">
            <v>MBR02</v>
          </cell>
          <cell r="F151" t="str">
            <v>Pedra britada nº 1 e 2</v>
          </cell>
          <cell r="G151" t="str">
            <v>m³</v>
          </cell>
          <cell r="H151">
            <v>34.159999999999997</v>
          </cell>
        </row>
        <row r="152">
          <cell r="D152" t="str">
            <v>MBR03</v>
          </cell>
          <cell r="F152" t="str">
            <v>Pedra britada nº 3 e 4</v>
          </cell>
          <cell r="G152" t="str">
            <v>m³</v>
          </cell>
          <cell r="H152">
            <v>33.549999999999997</v>
          </cell>
        </row>
        <row r="153">
          <cell r="D153" t="str">
            <v>MPI01</v>
          </cell>
          <cell r="F153" t="str">
            <v>Pedrisco grosso ou fino</v>
          </cell>
          <cell r="G153" t="str">
            <v>m³</v>
          </cell>
          <cell r="H153">
            <v>32.020000000000003</v>
          </cell>
        </row>
        <row r="154">
          <cell r="D154" t="str">
            <v>MPN04</v>
          </cell>
          <cell r="F154" t="str">
            <v>Pneu 1600x25-24</v>
          </cell>
          <cell r="G154" t="str">
            <v>unid</v>
          </cell>
          <cell r="H154">
            <v>4894.33</v>
          </cell>
        </row>
        <row r="155">
          <cell r="D155" t="str">
            <v>MPN01</v>
          </cell>
          <cell r="F155" t="str">
            <v>Pneu 175/50 SR13</v>
          </cell>
          <cell r="G155" t="str">
            <v>unid</v>
          </cell>
          <cell r="H155">
            <v>117.26</v>
          </cell>
        </row>
        <row r="156">
          <cell r="D156" t="str">
            <v>MPN02</v>
          </cell>
          <cell r="F156" t="str">
            <v>Pneu 700x16-10 c/camara, diag.borrachudo</v>
          </cell>
          <cell r="G156" t="str">
            <v>unid</v>
          </cell>
          <cell r="H156">
            <v>285.5</v>
          </cell>
        </row>
        <row r="157">
          <cell r="D157" t="str">
            <v>MPN03</v>
          </cell>
          <cell r="F157" t="str">
            <v>Pneu 900x20-12 c/camara, diag.borrachudo</v>
          </cell>
          <cell r="G157" t="str">
            <v>unid</v>
          </cell>
          <cell r="H157">
            <v>571.01</v>
          </cell>
        </row>
        <row r="158">
          <cell r="D158" t="str">
            <v>MCA02</v>
          </cell>
          <cell r="F158" t="str">
            <v>Pontalete 3"x3" pinho 3a.</v>
          </cell>
          <cell r="G158" t="str">
            <v>m</v>
          </cell>
          <cell r="H158">
            <v>1.53</v>
          </cell>
        </row>
        <row r="159">
          <cell r="D159" t="str">
            <v>MPG01</v>
          </cell>
          <cell r="F159" t="str">
            <v>Prego 16 x 24</v>
          </cell>
          <cell r="G159" t="str">
            <v>kg</v>
          </cell>
          <cell r="H159">
            <v>3.57</v>
          </cell>
        </row>
        <row r="160">
          <cell r="D160" t="str">
            <v>MTN09</v>
          </cell>
          <cell r="F160" t="str">
            <v>Primer anticorr. p/superf.metalica</v>
          </cell>
          <cell r="G160" t="str">
            <v>L</v>
          </cell>
          <cell r="H160">
            <v>15.29</v>
          </cell>
        </row>
        <row r="161">
          <cell r="D161" t="str">
            <v>MREFE</v>
          </cell>
          <cell r="F161" t="str">
            <v>Refeicao Comercial</v>
          </cell>
          <cell r="G161" t="str">
            <v>unid</v>
          </cell>
          <cell r="H161">
            <v>4.08</v>
          </cell>
        </row>
        <row r="162">
          <cell r="D162" t="str">
            <v>MSD01</v>
          </cell>
          <cell r="F162" t="str">
            <v>Selador para parede</v>
          </cell>
          <cell r="G162" t="str">
            <v>L</v>
          </cell>
          <cell r="H162">
            <v>2.52</v>
          </cell>
        </row>
        <row r="163">
          <cell r="D163" t="str">
            <v>MTB01</v>
          </cell>
          <cell r="F163" t="str">
            <v>Tabua 1"x12" pinho 3a.</v>
          </cell>
          <cell r="G163" t="str">
            <v>m</v>
          </cell>
          <cell r="H163">
            <v>4.08</v>
          </cell>
        </row>
        <row r="164">
          <cell r="D164" t="str">
            <v>MTP03</v>
          </cell>
          <cell r="F164" t="str">
            <v>Tampao de ferro fundido diam. 60cm - T80</v>
          </cell>
          <cell r="G164" t="str">
            <v>unid</v>
          </cell>
          <cell r="H164">
            <v>139.81</v>
          </cell>
        </row>
        <row r="165">
          <cell r="D165" t="str">
            <v>MTM02</v>
          </cell>
          <cell r="F165" t="str">
            <v>Tela de arame galv.malha 2" fio 10BWG</v>
          </cell>
          <cell r="G165" t="str">
            <v>m²</v>
          </cell>
          <cell r="H165">
            <v>13.76</v>
          </cell>
        </row>
        <row r="166">
          <cell r="D166" t="str">
            <v>MTM03</v>
          </cell>
          <cell r="F166" t="str">
            <v>Tela de arame galv.malha 3" fio 10 BWG</v>
          </cell>
          <cell r="G166" t="str">
            <v>m²</v>
          </cell>
          <cell r="H166">
            <v>9.23</v>
          </cell>
        </row>
        <row r="167">
          <cell r="D167" t="str">
            <v>MTJC1020</v>
          </cell>
          <cell r="F167" t="str">
            <v>Tijolo ceramico furado baiano 10x20x20cm</v>
          </cell>
          <cell r="G167" t="str">
            <v>unid</v>
          </cell>
          <cell r="H167">
            <v>0.23</v>
          </cell>
        </row>
        <row r="168">
          <cell r="D168" t="str">
            <v>MTJO2</v>
          </cell>
          <cell r="F168" t="str">
            <v>Tijolo maciço comum 05x10x20cm</v>
          </cell>
          <cell r="G168" t="str">
            <v>unid</v>
          </cell>
          <cell r="H168">
            <v>0.1</v>
          </cell>
        </row>
        <row r="169">
          <cell r="D169" t="str">
            <v>MTJ03</v>
          </cell>
          <cell r="F169" t="str">
            <v>Tijolo maciço p/alv. vista 05x10x20cm</v>
          </cell>
          <cell r="G169" t="str">
            <v>unid</v>
          </cell>
          <cell r="H169">
            <v>0.34</v>
          </cell>
        </row>
        <row r="170">
          <cell r="D170" t="str">
            <v>MEPOXI</v>
          </cell>
          <cell r="F170" t="str">
            <v>Tinta a base de epoxi (INTERTAR-AR)</v>
          </cell>
          <cell r="G170" t="str">
            <v>L</v>
          </cell>
          <cell r="H170">
            <v>38.020000000000003</v>
          </cell>
        </row>
        <row r="171">
          <cell r="F171" t="str">
            <v>Tubo aço carbono preto, sch 40, diâmetro 8"</v>
          </cell>
          <cell r="G171" t="str">
            <v>m</v>
          </cell>
          <cell r="H171">
            <v>101.91</v>
          </cell>
        </row>
        <row r="172">
          <cell r="D172" t="str">
            <v>MTZ02</v>
          </cell>
          <cell r="F172" t="str">
            <v>Tubo de aço galv.DIN2440 diam. 20mm int.</v>
          </cell>
          <cell r="G172" t="str">
            <v>m</v>
          </cell>
          <cell r="H172">
            <v>4.59</v>
          </cell>
        </row>
        <row r="173">
          <cell r="D173" t="str">
            <v>MTZ03</v>
          </cell>
          <cell r="F173" t="str">
            <v>Tubo de aço galv.DIN2440 diam. 25mm int.</v>
          </cell>
          <cell r="G173" t="str">
            <v>m</v>
          </cell>
          <cell r="H173">
            <v>6.32</v>
          </cell>
        </row>
        <row r="174">
          <cell r="D174" t="str">
            <v>MTZ04</v>
          </cell>
          <cell r="F174" t="str">
            <v>Tubo de aço galv.DIN2440 diam. 37mm int.</v>
          </cell>
          <cell r="G174" t="str">
            <v>m</v>
          </cell>
          <cell r="H174">
            <v>10.5</v>
          </cell>
        </row>
        <row r="175">
          <cell r="D175" t="str">
            <v>MTZ05</v>
          </cell>
          <cell r="F175" t="str">
            <v>Tubo de aço galv.DIN2440 diam. 50mm int.</v>
          </cell>
          <cell r="G175" t="str">
            <v>m</v>
          </cell>
          <cell r="H175">
            <v>13.77</v>
          </cell>
        </row>
        <row r="176">
          <cell r="D176" t="str">
            <v>MTZ06</v>
          </cell>
          <cell r="F176" t="str">
            <v>Tubo de aço galv.DIN2440 diam. 75mm int.</v>
          </cell>
          <cell r="G176" t="str">
            <v>m</v>
          </cell>
          <cell r="H176">
            <v>21.64</v>
          </cell>
        </row>
        <row r="177">
          <cell r="D177" t="str">
            <v>MTCC2030</v>
          </cell>
          <cell r="F177" t="str">
            <v>Tubo de concreto armado,C2, diam. 30cm</v>
          </cell>
          <cell r="G177" t="str">
            <v>m</v>
          </cell>
          <cell r="H177">
            <v>20.39</v>
          </cell>
        </row>
        <row r="178">
          <cell r="D178" t="str">
            <v>MTCC2040</v>
          </cell>
          <cell r="F178" t="str">
            <v>Tubo de concreto armado,C2, diam. 40cm</v>
          </cell>
          <cell r="G178" t="str">
            <v>m</v>
          </cell>
          <cell r="H178">
            <v>25.49</v>
          </cell>
        </row>
        <row r="179">
          <cell r="D179" t="str">
            <v>MTCC2050</v>
          </cell>
          <cell r="F179" t="str">
            <v>Tubo de concreto armado,C2, diam. 50cm</v>
          </cell>
          <cell r="G179" t="str">
            <v>m</v>
          </cell>
          <cell r="H179">
            <v>33.65</v>
          </cell>
        </row>
        <row r="180">
          <cell r="D180" t="str">
            <v>MTCC2060</v>
          </cell>
          <cell r="F180" t="str">
            <v>Tubo de concreto armado,C2, diam. 60cm</v>
          </cell>
          <cell r="G180" t="str">
            <v>m</v>
          </cell>
          <cell r="H180">
            <v>61.18</v>
          </cell>
        </row>
        <row r="181">
          <cell r="D181" t="str">
            <v>MTCC2080</v>
          </cell>
          <cell r="F181" t="str">
            <v>Tubo de concreto armado,C2, diam. 80cm</v>
          </cell>
          <cell r="G181" t="str">
            <v>m</v>
          </cell>
          <cell r="H181">
            <v>90.75</v>
          </cell>
        </row>
        <row r="182">
          <cell r="D182" t="str">
            <v>MTCC2100</v>
          </cell>
          <cell r="F182" t="str">
            <v>Tubo de concreto armado,C2, diam.100cm</v>
          </cell>
          <cell r="G182" t="str">
            <v>m</v>
          </cell>
          <cell r="H182">
            <v>134.59</v>
          </cell>
        </row>
        <row r="183">
          <cell r="D183" t="str">
            <v>MTCC2120</v>
          </cell>
          <cell r="F183" t="str">
            <v>Tubo de concreto armado,C2, diam.120cm</v>
          </cell>
          <cell r="G183" t="str">
            <v>m</v>
          </cell>
          <cell r="H183">
            <v>199.85</v>
          </cell>
        </row>
        <row r="184">
          <cell r="D184" t="str">
            <v>MTBCC130</v>
          </cell>
          <cell r="F184" t="str">
            <v>Tubo de concreto simples,C1,diam. 30cm</v>
          </cell>
          <cell r="G184" t="str">
            <v>m</v>
          </cell>
          <cell r="H184">
            <v>19.88</v>
          </cell>
        </row>
        <row r="185">
          <cell r="D185" t="str">
            <v>MTBCC140</v>
          </cell>
          <cell r="F185" t="str">
            <v>Tubo de concreto simples,C1,diam. 40cm</v>
          </cell>
          <cell r="G185" t="str">
            <v>m</v>
          </cell>
          <cell r="H185">
            <v>23.45</v>
          </cell>
        </row>
        <row r="186">
          <cell r="D186" t="str">
            <v>MTBCC150</v>
          </cell>
          <cell r="F186" t="str">
            <v>Tubo de concreto simples,C1,diam. 50cm</v>
          </cell>
          <cell r="G186" t="str">
            <v>m</v>
          </cell>
          <cell r="H186">
            <v>35.69</v>
          </cell>
        </row>
        <row r="187">
          <cell r="D187" t="str">
            <v>MTF02</v>
          </cell>
          <cell r="F187" t="str">
            <v>Tubo de ferro fundido diam. 10cm</v>
          </cell>
          <cell r="G187" t="str">
            <v>m</v>
          </cell>
          <cell r="H187">
            <v>56.76</v>
          </cell>
        </row>
        <row r="188">
          <cell r="D188" t="str">
            <v>MTF03</v>
          </cell>
          <cell r="F188" t="str">
            <v>Tubo de ferro fundido diam. 15cm</v>
          </cell>
          <cell r="G188" t="str">
            <v>m</v>
          </cell>
          <cell r="H188">
            <v>98.44</v>
          </cell>
        </row>
        <row r="189">
          <cell r="D189" t="str">
            <v>MTF01</v>
          </cell>
          <cell r="E189">
            <v>5037372.6973021301</v>
          </cell>
          <cell r="F189" t="str">
            <v>Tubo de ferro fundido diam. 7,5cm</v>
          </cell>
          <cell r="G189" t="str">
            <v>m</v>
          </cell>
          <cell r="H189">
            <v>57.27</v>
          </cell>
        </row>
        <row r="190">
          <cell r="D190" t="str">
            <v>MTCFU20</v>
          </cell>
          <cell r="E190">
            <v>0</v>
          </cell>
          <cell r="F190" t="str">
            <v>Tubo dreno furado diam.20cm,concreto</v>
          </cell>
          <cell r="G190" t="str">
            <v>m</v>
          </cell>
          <cell r="H190">
            <v>14.28</v>
          </cell>
        </row>
        <row r="191">
          <cell r="D191" t="str">
            <v>MTCFU30</v>
          </cell>
          <cell r="E191">
            <v>1795061.1585263663</v>
          </cell>
          <cell r="F191" t="str">
            <v>Tubo dreno furado diam.30cm,concreto</v>
          </cell>
          <cell r="G191" t="str">
            <v>m</v>
          </cell>
          <cell r="H191">
            <v>18.350000000000001</v>
          </cell>
        </row>
        <row r="192">
          <cell r="D192" t="str">
            <v>MTV04</v>
          </cell>
          <cell r="E192">
            <v>342720.77874484874</v>
          </cell>
          <cell r="F192" t="str">
            <v>Tubo PVC rigido agua fria, diam. 32mm</v>
          </cell>
          <cell r="G192" t="str">
            <v>m</v>
          </cell>
          <cell r="H192">
            <v>3.47</v>
          </cell>
        </row>
        <row r="193">
          <cell r="D193" t="str">
            <v>MTV03</v>
          </cell>
          <cell r="F193" t="str">
            <v>Tubo PVC rigido esgoto, comum diam.04cm</v>
          </cell>
          <cell r="G193" t="str">
            <v>m</v>
          </cell>
          <cell r="H193">
            <v>2.35</v>
          </cell>
        </row>
        <row r="194">
          <cell r="D194" t="str">
            <v>MTV05</v>
          </cell>
          <cell r="E194">
            <v>7175154.6345733451</v>
          </cell>
          <cell r="F194" t="str">
            <v>Tubo PVC rigido esgoto, comum diam.10cm</v>
          </cell>
          <cell r="G194" t="str">
            <v>m</v>
          </cell>
          <cell r="H194">
            <v>6.12</v>
          </cell>
        </row>
        <row r="197">
          <cell r="D197" t="str">
            <v>d)  Veículos e Equipamentos</v>
          </cell>
          <cell r="E197">
            <v>358757.73172866728</v>
          </cell>
        </row>
        <row r="198">
          <cell r="D198" t="str">
            <v>EAN01</v>
          </cell>
          <cell r="E198">
            <v>946138.30046413129</v>
          </cell>
          <cell r="F198" t="str">
            <v>Andaime Fechadeiro (m2)</v>
          </cell>
          <cell r="G198" t="str">
            <v>hora</v>
          </cell>
          <cell r="H198">
            <v>1.0700000000000001E-2</v>
          </cell>
        </row>
        <row r="199">
          <cell r="D199" t="str">
            <v>EAN02</v>
          </cell>
          <cell r="E199">
            <v>224421.69750386194</v>
          </cell>
          <cell r="F199" t="str">
            <v>Andaime Tubular, torre 2,5 x 2,5m (m)</v>
          </cell>
          <cell r="G199" t="str">
            <v>hora</v>
          </cell>
          <cell r="H199">
            <v>1.0700000000000001E-2</v>
          </cell>
        </row>
        <row r="200">
          <cell r="D200" t="str">
            <v>EAT01</v>
          </cell>
          <cell r="E200">
            <v>189227.66009282623</v>
          </cell>
          <cell r="F200" t="str">
            <v>Automovel, 1600 cilindr.,GOL, c/operador</v>
          </cell>
          <cell r="G200" t="str">
            <v>hora</v>
          </cell>
          <cell r="H200">
            <v>15.5113</v>
          </cell>
        </row>
        <row r="201">
          <cell r="D201" t="str">
            <v>EAUT16SO</v>
          </cell>
          <cell r="E201">
            <v>567682.9802784787</v>
          </cell>
          <cell r="F201" t="str">
            <v>Automovel, 1600 cilindr.,GOL, s/operador</v>
          </cell>
          <cell r="G201" t="str">
            <v>hora</v>
          </cell>
          <cell r="H201">
            <v>10.011100000000001</v>
          </cell>
        </row>
        <row r="202">
          <cell r="D202" t="str">
            <v>EBT04</v>
          </cell>
          <cell r="F202" t="str">
            <v>Betoneira Diesel cap. 320L c/carr. s/op.</v>
          </cell>
          <cell r="G202" t="str">
            <v>hora</v>
          </cell>
          <cell r="H202">
            <v>8.9713999999999992</v>
          </cell>
        </row>
        <row r="203">
          <cell r="D203" t="str">
            <v>EBT05</v>
          </cell>
          <cell r="E203">
            <v>2286228.3700679652</v>
          </cell>
          <cell r="F203" t="str">
            <v>Betoneira Diesel cap. 500L c/carr. s/op.</v>
          </cell>
          <cell r="G203" t="str">
            <v>hora</v>
          </cell>
          <cell r="H203">
            <v>17.305599999999998</v>
          </cell>
        </row>
        <row r="204">
          <cell r="D204" t="str">
            <v>EBT02</v>
          </cell>
          <cell r="F204" t="str">
            <v>Betoneira eletr. cap. 320L c/carr. s/op.</v>
          </cell>
          <cell r="G204" t="str">
            <v>hora</v>
          </cell>
          <cell r="H204">
            <v>2.8172000000000001</v>
          </cell>
        </row>
        <row r="205">
          <cell r="D205" t="str">
            <v>EBT03</v>
          </cell>
          <cell r="F205" t="str">
            <v>Betoneira eletr. cap. 500L c/carr. s/op.</v>
          </cell>
          <cell r="G205" t="str">
            <v>hora</v>
          </cell>
          <cell r="H205">
            <v>4.9804000000000004</v>
          </cell>
        </row>
        <row r="206">
          <cell r="D206" t="str">
            <v>EBB09</v>
          </cell>
          <cell r="E206">
            <v>9461383.0046413094</v>
          </cell>
          <cell r="F206" t="str">
            <v>Bomba Submersivel,saida 3",motor 3,7CV</v>
          </cell>
          <cell r="G206" t="str">
            <v>hora</v>
          </cell>
          <cell r="H206">
            <v>2.0457999999999998</v>
          </cell>
        </row>
        <row r="207">
          <cell r="D207" t="str">
            <v>ECB03</v>
          </cell>
          <cell r="E207">
            <v>102841.11961566641</v>
          </cell>
          <cell r="F207" t="str">
            <v>Caminhao 4x2, bascul. cap. 6m3 c/operad.</v>
          </cell>
          <cell r="G207" t="str">
            <v>hora</v>
          </cell>
          <cell r="H207">
            <v>61.122999999999998</v>
          </cell>
        </row>
        <row r="208">
          <cell r="D208" t="str">
            <v>ECC02</v>
          </cell>
          <cell r="F208" t="str">
            <v>Caminhao 4x2, carroc.cap. 6ton c/operad.</v>
          </cell>
          <cell r="G208" t="str">
            <v>hora</v>
          </cell>
          <cell r="H208">
            <v>54.750799999999998</v>
          </cell>
        </row>
        <row r="209">
          <cell r="D209" t="str">
            <v>EMU01</v>
          </cell>
          <cell r="E209" t="e">
            <v>#VALUE!</v>
          </cell>
          <cell r="F209" t="str">
            <v xml:space="preserve">Caminhao 4x2,guind. 6txm, 4ton c/operad. </v>
          </cell>
          <cell r="G209" t="str">
            <v>hora</v>
          </cell>
          <cell r="H209">
            <v>62.665799999999997</v>
          </cell>
        </row>
        <row r="210">
          <cell r="D210" t="str">
            <v>ECB07</v>
          </cell>
          <cell r="E210">
            <v>102841.11961566642</v>
          </cell>
          <cell r="F210" t="str">
            <v>Caminhao 6x2, bascul.cap. 12m3 c/operad.</v>
          </cell>
          <cell r="G210" t="str">
            <v>hora</v>
          </cell>
          <cell r="H210">
            <v>75.863</v>
          </cell>
        </row>
        <row r="211">
          <cell r="D211" t="str">
            <v>ECC09</v>
          </cell>
          <cell r="F211" t="str">
            <v>Caminhao 6x2, carroc.cap.15ton c/operad.</v>
          </cell>
          <cell r="G211" t="str">
            <v>hora</v>
          </cell>
          <cell r="H211">
            <v>59.311999999999998</v>
          </cell>
        </row>
        <row r="212">
          <cell r="D212" t="str">
            <v>EMU05</v>
          </cell>
          <cell r="F212" t="str">
            <v>Caminhao 6x2,guind.10txm, 5ton c/operad.</v>
          </cell>
          <cell r="G212" t="str">
            <v>hora</v>
          </cell>
          <cell r="H212">
            <v>85.337400000000002</v>
          </cell>
        </row>
        <row r="213">
          <cell r="D213" t="str">
            <v>ECT02</v>
          </cell>
          <cell r="F213" t="str">
            <v>Carreta carga seca cap. 25 ton, 2 eixos</v>
          </cell>
          <cell r="G213" t="str">
            <v>hora</v>
          </cell>
          <cell r="H213">
            <v>17.255299999999998</v>
          </cell>
        </row>
        <row r="214">
          <cell r="D214" t="str">
            <v>ECT03</v>
          </cell>
          <cell r="F214" t="str">
            <v>Carreta carga seca cap. 32 ton, 3 eixos</v>
          </cell>
          <cell r="G214" t="str">
            <v>hora</v>
          </cell>
          <cell r="H214">
            <v>21.514600000000002</v>
          </cell>
        </row>
        <row r="215">
          <cell r="D215" t="str">
            <v>ECT04</v>
          </cell>
          <cell r="F215" t="str">
            <v>Carreta prancha rebaix. cap. 15t 2 eixos</v>
          </cell>
          <cell r="G215" t="str">
            <v>hora</v>
          </cell>
          <cell r="H215">
            <v>15.7796</v>
          </cell>
        </row>
        <row r="216">
          <cell r="D216" t="str">
            <v>ECT05</v>
          </cell>
          <cell r="F216" t="str">
            <v>Carreta prancha rebaix. cap. 30t 3 eixos</v>
          </cell>
          <cell r="G216" t="str">
            <v>hora</v>
          </cell>
          <cell r="H216">
            <v>20.927700000000002</v>
          </cell>
        </row>
        <row r="217">
          <cell r="D217" t="str">
            <v>ECV01</v>
          </cell>
          <cell r="F217" t="str">
            <v>Cavalo mecanico cap. traçao 32 ton c/op.</v>
          </cell>
          <cell r="G217" t="str">
            <v>hora</v>
          </cell>
          <cell r="H217">
            <v>77.908799999999999</v>
          </cell>
        </row>
        <row r="218">
          <cell r="D218" t="str">
            <v>ECM10</v>
          </cell>
          <cell r="F218" t="str">
            <v>Compactador vibr.placa dies. 156kg s/op.</v>
          </cell>
          <cell r="G218" t="str">
            <v>hora</v>
          </cell>
          <cell r="H218">
            <v>3.6389</v>
          </cell>
        </row>
        <row r="219">
          <cell r="D219" t="str">
            <v>ECM12</v>
          </cell>
          <cell r="F219" t="str">
            <v>Compactador vibr.placa elet. 135kg s/op.</v>
          </cell>
          <cell r="G219" t="str">
            <v>hora</v>
          </cell>
          <cell r="H219">
            <v>2.7166000000000001</v>
          </cell>
        </row>
        <row r="220">
          <cell r="D220" t="str">
            <v>ECM11</v>
          </cell>
          <cell r="F220" t="str">
            <v>Compactador vibr.placa elet. 72kg s/op.</v>
          </cell>
          <cell r="G220" t="str">
            <v>hora</v>
          </cell>
          <cell r="H220">
            <v>1.5092000000000001</v>
          </cell>
        </row>
        <row r="221">
          <cell r="D221" t="str">
            <v>ECM14</v>
          </cell>
          <cell r="F221" t="str">
            <v>Compactador vibr.placa gas. 135kg s/op.</v>
          </cell>
          <cell r="G221" t="str">
            <v>hora</v>
          </cell>
          <cell r="H221">
            <v>2.7669000000000001</v>
          </cell>
        </row>
        <row r="222">
          <cell r="D222" t="str">
            <v>ECM13</v>
          </cell>
          <cell r="F222" t="str">
            <v>Compactador vibr.placa gas. 72kg s/op.</v>
          </cell>
          <cell r="G222" t="str">
            <v>hora</v>
          </cell>
          <cell r="H222">
            <v>1.526</v>
          </cell>
        </row>
        <row r="223">
          <cell r="D223" t="str">
            <v>ECS11</v>
          </cell>
          <cell r="F223" t="str">
            <v>Compressor diesel cap. 125PCM s/operador</v>
          </cell>
          <cell r="G223" t="str">
            <v>hora</v>
          </cell>
          <cell r="H223">
            <v>26.562100000000001</v>
          </cell>
        </row>
        <row r="224">
          <cell r="D224" t="str">
            <v>ECS01</v>
          </cell>
          <cell r="F224" t="str">
            <v>Compressor diesel cap. 160PCM s/operador</v>
          </cell>
          <cell r="G224" t="str">
            <v>hora</v>
          </cell>
          <cell r="H224">
            <v>39.910200000000003</v>
          </cell>
        </row>
        <row r="225">
          <cell r="D225" t="str">
            <v>ECS02</v>
          </cell>
          <cell r="F225" t="str">
            <v>Compressor diesel cap. 250PCM s/operador</v>
          </cell>
          <cell r="G225" t="str">
            <v>hora</v>
          </cell>
          <cell r="H225">
            <v>50.491500000000002</v>
          </cell>
        </row>
        <row r="226">
          <cell r="D226" t="str">
            <v>ECU01</v>
          </cell>
          <cell r="F226" t="str">
            <v>Curvadora de tubos hidr.man.cap.6" s/op.</v>
          </cell>
          <cell r="G226" t="str">
            <v>hora</v>
          </cell>
          <cell r="H226">
            <v>2.2303000000000002</v>
          </cell>
        </row>
        <row r="227">
          <cell r="D227" t="str">
            <v>EDU02</v>
          </cell>
          <cell r="F227" t="str">
            <v>Dumper caçamba hidr.cap.1000L c/operador</v>
          </cell>
          <cell r="G227" t="str">
            <v>hora</v>
          </cell>
          <cell r="H227">
            <v>19.670000000000002</v>
          </cell>
        </row>
        <row r="228">
          <cell r="D228" t="str">
            <v>ETO04</v>
          </cell>
          <cell r="F228" t="str">
            <v>Filtro prensa cap. 2400LPH</v>
          </cell>
          <cell r="G228" t="str">
            <v>hora</v>
          </cell>
          <cell r="H228">
            <v>12.643800000000001</v>
          </cell>
        </row>
        <row r="229">
          <cell r="D229" t="str">
            <v>EGE03</v>
          </cell>
          <cell r="F229" t="str">
            <v>Guincho,cap.tr. 8ton,dies.,110HP s/oper.</v>
          </cell>
          <cell r="G229" t="str">
            <v>hora</v>
          </cell>
          <cell r="H229">
            <v>59.613799999999998</v>
          </cell>
        </row>
        <row r="230">
          <cell r="D230" t="str">
            <v>EGE04</v>
          </cell>
          <cell r="F230" t="str">
            <v>Guincho,cap.tr.15ton,dies.,220HP s/oper.</v>
          </cell>
          <cell r="G230" t="str">
            <v>hora</v>
          </cell>
          <cell r="H230">
            <v>127.1258</v>
          </cell>
        </row>
        <row r="231">
          <cell r="D231" t="str">
            <v>EGE05</v>
          </cell>
          <cell r="F231" t="str">
            <v>Guincho,cap.tr.18ton,dies.,370HP s/oper.</v>
          </cell>
          <cell r="G231" t="str">
            <v>hora</v>
          </cell>
          <cell r="H231">
            <v>199.23249999999999</v>
          </cell>
        </row>
        <row r="232">
          <cell r="D232" t="str">
            <v>EGU02</v>
          </cell>
          <cell r="F232" t="str">
            <v>Guindaste lança telescopica cap.15t c/op.</v>
          </cell>
          <cell r="G232" t="str">
            <v>hora</v>
          </cell>
          <cell r="H232">
            <v>96.086399999999998</v>
          </cell>
        </row>
        <row r="233">
          <cell r="D233" t="str">
            <v>EGU14</v>
          </cell>
          <cell r="F233" t="str">
            <v>Guindaste lança telescopica cap.18t c/op.</v>
          </cell>
          <cell r="G233" t="str">
            <v>hora</v>
          </cell>
          <cell r="H233">
            <v>98.450800000000001</v>
          </cell>
        </row>
        <row r="234">
          <cell r="D234" t="str">
            <v>EGU03</v>
          </cell>
          <cell r="F234" t="str">
            <v>Guindaste lança telescopica cap.20t c/op.</v>
          </cell>
          <cell r="G234" t="str">
            <v>hora</v>
          </cell>
          <cell r="H234">
            <v>108.31100000000001</v>
          </cell>
        </row>
        <row r="235">
          <cell r="D235" t="str">
            <v>EGU15</v>
          </cell>
          <cell r="F235" t="str">
            <v>Guindaste lança telescopica cap.22t c/op.</v>
          </cell>
          <cell r="G235" t="str">
            <v>hora</v>
          </cell>
          <cell r="H235">
            <v>120.2337</v>
          </cell>
        </row>
        <row r="236">
          <cell r="D236" t="str">
            <v>EGU04</v>
          </cell>
          <cell r="F236" t="str">
            <v>Guindaste lança telescopica cap.30t c/op.</v>
          </cell>
          <cell r="G236" t="str">
            <v>hora</v>
          </cell>
          <cell r="H236">
            <v>134.78919999999999</v>
          </cell>
        </row>
        <row r="237">
          <cell r="D237" t="str">
            <v>EGU11</v>
          </cell>
          <cell r="F237" t="str">
            <v>Guindaste lança treliça cap.9t c/op.</v>
          </cell>
          <cell r="G237" t="str">
            <v>hora</v>
          </cell>
          <cell r="H237">
            <v>47.674300000000002</v>
          </cell>
        </row>
        <row r="238">
          <cell r="D238" t="str">
            <v>EPU05</v>
          </cell>
          <cell r="F238" t="str">
            <v>Jeep traçao 4x4 (Toyota) com operador</v>
          </cell>
          <cell r="G238" t="str">
            <v>hora</v>
          </cell>
          <cell r="H238">
            <v>26.394400000000001</v>
          </cell>
        </row>
        <row r="239">
          <cell r="D239" t="str">
            <v>EJE44SO</v>
          </cell>
          <cell r="F239" t="str">
            <v>Jeep traçao 4x4 (Toyota) sem operador</v>
          </cell>
          <cell r="G239" t="str">
            <v>hora</v>
          </cell>
          <cell r="H239">
            <v>20.894200000000001</v>
          </cell>
        </row>
        <row r="240">
          <cell r="D240" t="str">
            <v>EPU03</v>
          </cell>
          <cell r="F240" t="str">
            <v>Kombi VW com operador</v>
          </cell>
          <cell r="G240" t="str">
            <v>hora</v>
          </cell>
          <cell r="H240">
            <v>19.267600000000002</v>
          </cell>
        </row>
        <row r="241">
          <cell r="D241" t="str">
            <v>EKOMBISO</v>
          </cell>
          <cell r="F241" t="str">
            <v>Kombi VW sem operador</v>
          </cell>
          <cell r="G241" t="str">
            <v>hora</v>
          </cell>
          <cell r="H241">
            <v>13.8009</v>
          </cell>
        </row>
        <row r="242">
          <cell r="D242" t="str">
            <v>EMG01</v>
          </cell>
          <cell r="F242" t="str">
            <v>Mangote vibrador de imersao diam. 35mm</v>
          </cell>
          <cell r="G242" t="str">
            <v>hora</v>
          </cell>
          <cell r="H242">
            <v>0.57010000000000005</v>
          </cell>
        </row>
        <row r="243">
          <cell r="D243" t="str">
            <v>EMG02</v>
          </cell>
          <cell r="F243" t="str">
            <v>Mangote vibrador de imersao diam. 45mm</v>
          </cell>
          <cell r="G243" t="str">
            <v>hora</v>
          </cell>
          <cell r="H243">
            <v>0.70430000000000004</v>
          </cell>
        </row>
        <row r="244">
          <cell r="D244" t="str">
            <v>EMD02</v>
          </cell>
          <cell r="F244" t="str">
            <v>Maquina de solda, convers. 375A s/oper.</v>
          </cell>
          <cell r="G244" t="str">
            <v>hora</v>
          </cell>
          <cell r="H244">
            <v>0.65400000000000003</v>
          </cell>
        </row>
        <row r="245">
          <cell r="D245" t="str">
            <v>EMD04</v>
          </cell>
          <cell r="F245" t="str">
            <v>Maquina de solda, retific. 650A s/oper.</v>
          </cell>
          <cell r="G245" t="str">
            <v>hora</v>
          </cell>
          <cell r="H245">
            <v>1.3248</v>
          </cell>
        </row>
        <row r="246">
          <cell r="D246" t="str">
            <v>EMD07</v>
          </cell>
          <cell r="F246" t="str">
            <v>Maquina de solda,proces.MIG 600A s/oper.</v>
          </cell>
          <cell r="G246" t="str">
            <v>hora</v>
          </cell>
          <cell r="H246">
            <v>2.4986000000000002</v>
          </cell>
        </row>
        <row r="247">
          <cell r="D247" t="str">
            <v>EMD09</v>
          </cell>
          <cell r="F247" t="str">
            <v>Maquina de solda,proces.TIG 500A s/oper.</v>
          </cell>
          <cell r="G247" t="str">
            <v>hora</v>
          </cell>
          <cell r="H247">
            <v>1.4923999999999999</v>
          </cell>
        </row>
        <row r="248">
          <cell r="D248" t="str">
            <v>EMQ01</v>
          </cell>
          <cell r="F248" t="str">
            <v>Maquina p/corte aço (POLYCORTE) s/oper.</v>
          </cell>
          <cell r="G248" t="str">
            <v>hora</v>
          </cell>
          <cell r="H248">
            <v>2.0289999999999999</v>
          </cell>
        </row>
        <row r="249">
          <cell r="D249" t="str">
            <v>EMA01</v>
          </cell>
          <cell r="F249" t="str">
            <v>Martelo rompedor pneum. (TEX 21) s/oper.</v>
          </cell>
          <cell r="G249" t="str">
            <v>hora</v>
          </cell>
          <cell r="H249">
            <v>3.7395</v>
          </cell>
        </row>
        <row r="250">
          <cell r="D250" t="str">
            <v>EMN01</v>
          </cell>
          <cell r="F250" t="str">
            <v>Motoniveladora 125HP (CAT120B) c/oper.</v>
          </cell>
          <cell r="G250" t="str">
            <v>hora</v>
          </cell>
          <cell r="H250">
            <v>141.93279999999999</v>
          </cell>
        </row>
        <row r="251">
          <cell r="D251" t="str">
            <v>EMO01</v>
          </cell>
          <cell r="F251" t="str">
            <v>Motor diesel p/vibrador,pot. 4HP s/oper.</v>
          </cell>
          <cell r="G251" t="str">
            <v>hora</v>
          </cell>
          <cell r="H251">
            <v>0.88880000000000003</v>
          </cell>
        </row>
        <row r="252">
          <cell r="D252" t="str">
            <v>EMO02</v>
          </cell>
          <cell r="F252" t="str">
            <v>Motor eletrico p/vibrador,pot.2HP s/op.</v>
          </cell>
          <cell r="G252" t="str">
            <v>hora</v>
          </cell>
          <cell r="H252">
            <v>0.51980000000000004</v>
          </cell>
        </row>
        <row r="253">
          <cell r="D253" t="str">
            <v>EMR02</v>
          </cell>
          <cell r="F253" t="str">
            <v>Motosserra 3HP</v>
          </cell>
          <cell r="G253" t="str">
            <v>hora</v>
          </cell>
          <cell r="H253">
            <v>3.9910000000000001</v>
          </cell>
        </row>
        <row r="254">
          <cell r="D254" t="str">
            <v>EMD05</v>
          </cell>
          <cell r="F254" t="str">
            <v>Moto-soldad. diesel sobre rodas,375A s/o</v>
          </cell>
          <cell r="G254" t="str">
            <v>hora</v>
          </cell>
          <cell r="H254">
            <v>7.7976000000000001</v>
          </cell>
        </row>
        <row r="255">
          <cell r="D255" t="str">
            <v>ENV01</v>
          </cell>
          <cell r="F255" t="str">
            <v>Nivel Otico (WILD NK1) s/operador</v>
          </cell>
          <cell r="G255" t="str">
            <v>hora</v>
          </cell>
          <cell r="H255">
            <v>1.7272000000000001</v>
          </cell>
        </row>
        <row r="256">
          <cell r="D256" t="str">
            <v>EON01</v>
          </cell>
          <cell r="F256" t="str">
            <v>Onibus cap. 40/45 passag. com operador</v>
          </cell>
          <cell r="G256" t="str">
            <v>hora</v>
          </cell>
          <cell r="H256">
            <v>108.3948</v>
          </cell>
        </row>
        <row r="257">
          <cell r="D257" t="str">
            <v>EPC03</v>
          </cell>
          <cell r="F257" t="str">
            <v>Pa carregadeira cap. 2jc(CAT930) c/oper.</v>
          </cell>
          <cell r="G257" t="str">
            <v>hora</v>
          </cell>
          <cell r="H257">
            <v>115.3036</v>
          </cell>
        </row>
        <row r="258">
          <cell r="D258" t="str">
            <v>EPC05</v>
          </cell>
          <cell r="F258" t="str">
            <v>Pa carregadeira cap. 4jc(CAT966) c/oper.</v>
          </cell>
          <cell r="G258" t="str">
            <v>hora</v>
          </cell>
          <cell r="H258">
            <v>212.99979999999999</v>
          </cell>
        </row>
        <row r="259">
          <cell r="D259" t="str">
            <v>EPZ04</v>
          </cell>
          <cell r="F259" t="str">
            <v>Perfurad.rotat.p/tubulao,sobre cam.c/op.</v>
          </cell>
          <cell r="G259" t="str">
            <v>hora</v>
          </cell>
          <cell r="H259">
            <v>327.71660000000003</v>
          </cell>
        </row>
        <row r="260">
          <cell r="D260" t="str">
            <v>EPZ02</v>
          </cell>
          <cell r="F260" t="str">
            <v>Perfur.rotat.rocha,pneum.cap 1 3/8"s/op.</v>
          </cell>
          <cell r="G260" t="str">
            <v>hora</v>
          </cell>
          <cell r="H260">
            <v>2.4817999999999998</v>
          </cell>
        </row>
        <row r="261">
          <cell r="D261" t="str">
            <v>EPU02</v>
          </cell>
          <cell r="F261" t="str">
            <v>Pick-up p carga media (C20) com operador</v>
          </cell>
          <cell r="G261" t="str">
            <v>hora</v>
          </cell>
          <cell r="H261">
            <v>28.121600000000001</v>
          </cell>
        </row>
        <row r="262">
          <cell r="D262" t="str">
            <v>EPU01</v>
          </cell>
          <cell r="F262" t="str">
            <v>Pick-up p/ carga leve (C10) com operador</v>
          </cell>
          <cell r="G262" t="str">
            <v>hora</v>
          </cell>
          <cell r="H262">
            <v>28.121600000000001</v>
          </cell>
        </row>
        <row r="263">
          <cell r="D263" t="str">
            <v>EPKCLSO</v>
          </cell>
          <cell r="F263" t="str">
            <v>Pick-up p/ carga leve (C10) sem operador</v>
          </cell>
          <cell r="G263" t="str">
            <v>hora</v>
          </cell>
          <cell r="H263">
            <v>22.638200000000001</v>
          </cell>
        </row>
        <row r="264">
          <cell r="D264" t="str">
            <v>EPKCMSO</v>
          </cell>
          <cell r="F264" t="str">
            <v>Pick-up p/carga media (C20) sem operador</v>
          </cell>
          <cell r="G264" t="str">
            <v>hora</v>
          </cell>
          <cell r="H264">
            <v>22.638200000000001</v>
          </cell>
        </row>
        <row r="265">
          <cell r="D265" t="str">
            <v>EPR01</v>
          </cell>
          <cell r="F265" t="str">
            <v>Prensa Hidraulica p/cabos, diesel s/op.</v>
          </cell>
          <cell r="G265" t="str">
            <v>hora</v>
          </cell>
          <cell r="H265">
            <v>5.1144999999999996</v>
          </cell>
        </row>
        <row r="266">
          <cell r="D266" t="str">
            <v>ECJ17</v>
          </cell>
          <cell r="F266" t="str">
            <v>Rebobinador hidraulico para cabo piloto</v>
          </cell>
          <cell r="G266" t="str">
            <v>hora</v>
          </cell>
          <cell r="H266">
            <v>15.2933</v>
          </cell>
        </row>
        <row r="267">
          <cell r="D267" t="str">
            <v>ERE01</v>
          </cell>
          <cell r="F267" t="str">
            <v>Retroescavadeira 65HP(CASE-580E) c/oper.</v>
          </cell>
          <cell r="G267" t="str">
            <v>hora</v>
          </cell>
          <cell r="H267">
            <v>58.020699999999998</v>
          </cell>
        </row>
        <row r="268">
          <cell r="D268" t="str">
            <v>ERAP11CO</v>
          </cell>
          <cell r="F268" t="str">
            <v>Rolo comp.auto-prop.vib.11ton,127HPc/op.</v>
          </cell>
          <cell r="G268" t="str">
            <v>hora</v>
          </cell>
          <cell r="H268">
            <v>101.11709999999999</v>
          </cell>
        </row>
        <row r="269">
          <cell r="D269" t="str">
            <v>ERTR5TSO</v>
          </cell>
          <cell r="F269" t="str">
            <v>Rolo comp.trac.vibr.5ton, 58HP s/oper.</v>
          </cell>
          <cell r="G269" t="str">
            <v>hora</v>
          </cell>
          <cell r="H269">
            <v>34.3429</v>
          </cell>
        </row>
        <row r="270">
          <cell r="D270" t="str">
            <v>ETO05</v>
          </cell>
          <cell r="F270" t="str">
            <v>Sist. purif.Òleo isol. cap.4500LPH s/op.</v>
          </cell>
          <cell r="G270" t="str">
            <v>hora</v>
          </cell>
          <cell r="H270">
            <v>238.30430000000001</v>
          </cell>
        </row>
        <row r="271">
          <cell r="D271" t="str">
            <v>ECM15</v>
          </cell>
          <cell r="F271" t="str">
            <v>Socador pneumatico, 90kg (Sapo) s/oper.</v>
          </cell>
          <cell r="G271" t="str">
            <v>hora</v>
          </cell>
          <cell r="H271">
            <v>0.85519999999999996</v>
          </cell>
        </row>
        <row r="272">
          <cell r="D272" t="str">
            <v>ECM16</v>
          </cell>
          <cell r="F272" t="str">
            <v>Soquete vibr.eletr. 90kg (Sapo) s/oper.</v>
          </cell>
          <cell r="G272" t="str">
            <v>hora</v>
          </cell>
          <cell r="H272">
            <v>1.3583000000000001</v>
          </cell>
        </row>
        <row r="273">
          <cell r="D273" t="str">
            <v>ECM17</v>
          </cell>
          <cell r="F273" t="str">
            <v>Soquete vibr.gasol. 90kg (Sapo) s/oper.</v>
          </cell>
          <cell r="G273" t="str">
            <v>hora</v>
          </cell>
          <cell r="H273">
            <v>2.7501000000000002</v>
          </cell>
        </row>
        <row r="274">
          <cell r="D274" t="str">
            <v>ECJ19</v>
          </cell>
          <cell r="F274" t="str">
            <v>Tensionador,cap.fr.12ton diesel 49HPs/op.</v>
          </cell>
          <cell r="G274" t="str">
            <v>hora</v>
          </cell>
          <cell r="H274">
            <v>102.9449</v>
          </cell>
        </row>
        <row r="275">
          <cell r="D275" t="str">
            <v>ECJ10</v>
          </cell>
          <cell r="F275" t="str">
            <v>Tensionador,cap.fr.15ton diesel 72HPs/op.</v>
          </cell>
          <cell r="G275" t="str">
            <v>hora</v>
          </cell>
          <cell r="H275">
            <v>157.29320000000001</v>
          </cell>
        </row>
        <row r="276">
          <cell r="D276" t="str">
            <v>ECJ18</v>
          </cell>
          <cell r="F276" t="str">
            <v>Tensionador,cap.fr.7ton diesel 35HP s/op.</v>
          </cell>
          <cell r="G276" t="str">
            <v>hora</v>
          </cell>
          <cell r="H276">
            <v>46.819000000000003</v>
          </cell>
        </row>
        <row r="277">
          <cell r="D277" t="str">
            <v>ETD01</v>
          </cell>
          <cell r="F277" t="str">
            <v>Teodolito (WILD T1) s/ operador</v>
          </cell>
          <cell r="G277" t="str">
            <v>hora</v>
          </cell>
          <cell r="H277">
            <v>7.0765000000000002</v>
          </cell>
        </row>
        <row r="278">
          <cell r="D278" t="str">
            <v>ETRAN75</v>
          </cell>
          <cell r="F278" t="str">
            <v>Transformador 75KVA</v>
          </cell>
          <cell r="G278" t="str">
            <v>hora</v>
          </cell>
          <cell r="H278">
            <v>2.4315000000000002</v>
          </cell>
        </row>
        <row r="279">
          <cell r="D279" t="str">
            <v>ETR01</v>
          </cell>
          <cell r="F279" t="str">
            <v>Trator agricola 80 CV com operador</v>
          </cell>
          <cell r="G279" t="str">
            <v>hora</v>
          </cell>
          <cell r="H279">
            <v>30.217700000000001</v>
          </cell>
        </row>
        <row r="280">
          <cell r="D280" t="str">
            <v>ETR05</v>
          </cell>
          <cell r="F280" t="str">
            <v>Trator de esteira c/lam. (CATD4) c/oper.</v>
          </cell>
          <cell r="G280" t="str">
            <v>hora</v>
          </cell>
          <cell r="H280">
            <v>98.903599999999997</v>
          </cell>
        </row>
        <row r="281">
          <cell r="D281" t="str">
            <v>ETR06</v>
          </cell>
          <cell r="F281" t="str">
            <v>Trator de esteira c/lam. (CATD6) c/oper.</v>
          </cell>
          <cell r="G281" t="str">
            <v>hora</v>
          </cell>
          <cell r="H281">
            <v>137.8244</v>
          </cell>
        </row>
        <row r="282">
          <cell r="D282" t="str">
            <v>EJA01</v>
          </cell>
          <cell r="F282" t="str">
            <v>Unidade de jateamento areia, 150L s/op.</v>
          </cell>
          <cell r="G282" t="str">
            <v>hora</v>
          </cell>
          <cell r="H282">
            <v>2.8003999999999998</v>
          </cell>
        </row>
        <row r="284">
          <cell r="D284" t="str">
            <v>e)  Outros</v>
          </cell>
        </row>
        <row r="285">
          <cell r="D285" t="str">
            <v>MODALIC</v>
          </cell>
          <cell r="F285" t="str">
            <v>Valor refer.p/Modal.de Licitação CONVITE</v>
          </cell>
          <cell r="G285" t="str">
            <v>R$</v>
          </cell>
          <cell r="H285">
            <v>150000</v>
          </cell>
        </row>
        <row r="286">
          <cell r="D286" t="str">
            <v>INFLACAO</v>
          </cell>
          <cell r="F286" t="str">
            <v>Inflacao no Mes</v>
          </cell>
          <cell r="G286" t="str">
            <v>%</v>
          </cell>
          <cell r="H286">
            <v>0.17933881675553826</v>
          </cell>
        </row>
        <row r="287">
          <cell r="D287" t="str">
            <v>BTNTR</v>
          </cell>
          <cell r="F287" t="str">
            <v>BTNTR (do dia 1 do mes subsequente)</v>
          </cell>
          <cell r="G287" t="str">
            <v>R$</v>
          </cell>
          <cell r="H287">
            <v>1.398203031865457</v>
          </cell>
        </row>
        <row r="288">
          <cell r="D288" t="str">
            <v>DOLARIGP</v>
          </cell>
          <cell r="F288" t="str">
            <v>DOLAR INDEXADO PELO IGP</v>
          </cell>
          <cell r="G288" t="str">
            <v>R$</v>
          </cell>
          <cell r="H288">
            <v>2.5840000000000001</v>
          </cell>
        </row>
        <row r="289">
          <cell r="D289" t="str">
            <v>DOLARMP</v>
          </cell>
          <cell r="F289" t="str">
            <v>DOLAR MEDIA PONDERADA</v>
          </cell>
          <cell r="G289" t="str">
            <v>R$</v>
          </cell>
          <cell r="H289">
            <v>3.1284000000000001</v>
          </cell>
        </row>
      </sheetData>
      <sheetData sheetId="4" refreshError="1">
        <row r="2">
          <cell r="C2" t="str">
            <v>FURNAS CENTRAIS ELÉTRICAS S/A    -   Departamento de Construção de Transmissão Sul - DTS.T</v>
          </cell>
        </row>
        <row r="3">
          <cell r="C3" t="str">
            <v>SISOT - Sistema de Orçamento de Obras de Transmissão</v>
          </cell>
        </row>
        <row r="4">
          <cell r="C4" t="str">
            <v>PLANILHA RESUMO DO ORÇAMENTO - CURVA "ABC" DOS INSUMOS</v>
          </cell>
        </row>
        <row r="5">
          <cell r="C5" t="str">
            <v>Obra : LT 345kV SIMULAÇÃO DACQ.T  - Subestação A p/ Subestação B                                                CP : XXXX</v>
          </cell>
        </row>
        <row r="6">
          <cell r="C6" t="str">
            <v>R E C U R S O S</v>
          </cell>
          <cell r="E6" t="str">
            <v>RECURSOS CALCULADOS</v>
          </cell>
        </row>
        <row r="10">
          <cell r="C10" t="str">
            <v>Chefe de Turma</v>
          </cell>
          <cell r="E10">
            <v>109.40995332223899</v>
          </cell>
          <cell r="F10">
            <v>25672.403413969005</v>
          </cell>
          <cell r="H10">
            <v>6.8</v>
          </cell>
          <cell r="I10" t="str">
            <v>/</v>
          </cell>
          <cell r="J10" t="str">
            <v>Hora</v>
          </cell>
          <cell r="K10">
            <v>174572.34321498923</v>
          </cell>
          <cell r="L10">
            <v>317978.41609021561</v>
          </cell>
          <cell r="M10">
            <v>492550.75930520485</v>
          </cell>
        </row>
        <row r="11">
          <cell r="C11" t="str">
            <v>Laboratorista</v>
          </cell>
          <cell r="E11">
            <v>10.078127787188077</v>
          </cell>
          <cell r="F11">
            <v>2364.7735361718037</v>
          </cell>
          <cell r="H11">
            <v>4.3099999999999996</v>
          </cell>
          <cell r="I11" t="str">
            <v>/</v>
          </cell>
          <cell r="J11" t="str">
            <v>Hora</v>
          </cell>
          <cell r="K11">
            <v>10192.173940900473</v>
          </cell>
          <cell r="L11">
            <v>18564.746663520938</v>
          </cell>
          <cell r="M11">
            <v>28756.920604421412</v>
          </cell>
        </row>
        <row r="12">
          <cell r="C12" t="str">
            <v>Montador de Estrutura Metalica</v>
          </cell>
          <cell r="E12">
            <v>220.55771206453912</v>
          </cell>
          <cell r="F12">
            <v>51752.572670478796</v>
          </cell>
          <cell r="G12">
            <v>0.2</v>
          </cell>
          <cell r="H12">
            <v>3.16</v>
          </cell>
          <cell r="I12" t="str">
            <v>/</v>
          </cell>
          <cell r="J12" t="str">
            <v>Hora</v>
          </cell>
          <cell r="K12">
            <v>163538.129638713</v>
          </cell>
          <cell r="L12">
            <v>297879.9188645439</v>
          </cell>
          <cell r="M12">
            <v>461418.04850325687</v>
          </cell>
        </row>
        <row r="13">
          <cell r="C13" t="str">
            <v>Oficial de Lançamento</v>
          </cell>
          <cell r="E13">
            <v>55.548223289833643</v>
          </cell>
          <cell r="F13">
            <v>13034.064579350965</v>
          </cell>
          <cell r="G13">
            <v>1.8000000000000002E-2</v>
          </cell>
          <cell r="H13">
            <v>3.52</v>
          </cell>
          <cell r="I13" t="str">
            <v>/</v>
          </cell>
          <cell r="J13" t="str">
            <v>Hora</v>
          </cell>
          <cell r="K13">
            <v>45879.907319315396</v>
          </cell>
          <cell r="L13">
            <v>83568.90897543481</v>
          </cell>
          <cell r="M13">
            <v>129448.8162947502</v>
          </cell>
        </row>
        <row r="14">
          <cell r="C14" t="str">
            <v>Marteleteiro</v>
          </cell>
          <cell r="E14">
            <v>13.100405409244582</v>
          </cell>
          <cell r="F14">
            <v>3073.933242272094</v>
          </cell>
          <cell r="G14">
            <v>1.4999999999999999E-2</v>
          </cell>
          <cell r="H14">
            <v>2.78</v>
          </cell>
          <cell r="I14" t="str">
            <v>/</v>
          </cell>
          <cell r="J14" t="str">
            <v>Hora</v>
          </cell>
          <cell r="K14">
            <v>8545.5344135164214</v>
          </cell>
          <cell r="L14">
            <v>15565.440936471703</v>
          </cell>
          <cell r="M14">
            <v>24110.975349988126</v>
          </cell>
        </row>
        <row r="15">
          <cell r="C15" t="str">
            <v>Nivelador</v>
          </cell>
          <cell r="E15">
            <v>4.828825688949971</v>
          </cell>
          <cell r="F15">
            <v>1133.0556072658742</v>
          </cell>
          <cell r="G15">
            <v>2E-3</v>
          </cell>
          <cell r="H15">
            <v>3.44</v>
          </cell>
          <cell r="I15" t="str">
            <v>/</v>
          </cell>
          <cell r="J15" t="str">
            <v>Hora</v>
          </cell>
          <cell r="K15">
            <v>3897.711288994607</v>
          </cell>
          <cell r="L15">
            <v>7099.5670862086517</v>
          </cell>
          <cell r="M15">
            <v>10997.278375203259</v>
          </cell>
        </row>
        <row r="16">
          <cell r="C16" t="str">
            <v>Oficial Civil</v>
          </cell>
          <cell r="E16">
            <v>73.848206250155727</v>
          </cell>
          <cell r="F16">
            <v>17328.048177373883</v>
          </cell>
          <cell r="G16">
            <v>2.5000000000000001E-2</v>
          </cell>
          <cell r="H16">
            <v>2.95</v>
          </cell>
          <cell r="I16" t="str">
            <v>/</v>
          </cell>
          <cell r="J16" t="str">
            <v>Hora</v>
          </cell>
          <cell r="K16">
            <v>51117.74212325296</v>
          </cell>
          <cell r="L16">
            <v>93109.471839090445</v>
          </cell>
          <cell r="M16">
            <v>144227.21396234341</v>
          </cell>
        </row>
        <row r="17">
          <cell r="C17" t="str">
            <v>Ajudante Geral</v>
          </cell>
          <cell r="E17">
            <v>755.82926956782444</v>
          </cell>
          <cell r="F17">
            <v>177350.90210011642</v>
          </cell>
          <cell r="G17">
            <v>0.03</v>
          </cell>
          <cell r="H17">
            <v>2.4500000000000002</v>
          </cell>
          <cell r="I17" t="str">
            <v>/</v>
          </cell>
          <cell r="J17" t="str">
            <v>Hora</v>
          </cell>
          <cell r="K17">
            <v>434509.71014528524</v>
          </cell>
          <cell r="L17">
            <v>791446.72554268211</v>
          </cell>
          <cell r="M17">
            <v>1225956.4356879673</v>
          </cell>
        </row>
        <row r="18">
          <cell r="C18" t="str">
            <v>Motorista / Operador de Máquina</v>
          </cell>
          <cell r="E18">
            <v>72.937844169101496</v>
          </cell>
          <cell r="F18">
            <v>17114.437058020136</v>
          </cell>
          <cell r="G18">
            <v>8.5000000000000006E-2</v>
          </cell>
          <cell r="H18">
            <v>3</v>
          </cell>
        </row>
        <row r="20">
          <cell r="C20" t="str">
            <v>Total do Efetivo Direto</v>
          </cell>
          <cell r="D20" t="str">
            <v>SUB-TOTAL .............................................................</v>
          </cell>
          <cell r="E20">
            <v>1316.138567549076</v>
          </cell>
          <cell r="F20">
            <v>308824.190385019</v>
          </cell>
          <cell r="G20" t="str">
            <v>horas</v>
          </cell>
          <cell r="H20">
            <v>0.37500000000000006</v>
          </cell>
        </row>
        <row r="21">
          <cell r="C21" t="str">
            <v>GRUPO B - ENCARGOS QUE RECEBEM INCIDÊNCIA DO GRUPO "A"</v>
          </cell>
        </row>
        <row r="22">
          <cell r="C22" t="str">
            <v>DESCANSO REMUNERADO ...........................................................................</v>
          </cell>
          <cell r="E22">
            <v>0.17799999999999999</v>
          </cell>
          <cell r="F22" t="str">
            <v xml:space="preserve">   HORAS×</v>
          </cell>
          <cell r="G22">
            <v>0.17799999999999999</v>
          </cell>
          <cell r="H22">
            <v>0</v>
          </cell>
        </row>
        <row r="23">
          <cell r="C23" t="str">
            <v>- EQUIPAMENTOS</v>
          </cell>
          <cell r="E23" t="str">
            <v xml:space="preserve"> </v>
          </cell>
          <cell r="F23">
            <v>200</v>
          </cell>
          <cell r="G23">
            <v>0</v>
          </cell>
          <cell r="H23">
            <v>0</v>
          </cell>
        </row>
        <row r="24">
          <cell r="C24" t="str">
            <v>Automovel, 1600 cilindr.,GOL, s/operador</v>
          </cell>
          <cell r="E24">
            <v>0</v>
          </cell>
          <cell r="F24">
            <v>0</v>
          </cell>
          <cell r="G24">
            <v>0</v>
          </cell>
          <cell r="H24">
            <v>9.11</v>
          </cell>
          <cell r="I24" t="str">
            <v>/</v>
          </cell>
          <cell r="J24" t="str">
            <v>Hora</v>
          </cell>
          <cell r="K24">
            <v>0</v>
          </cell>
          <cell r="M24">
            <v>0</v>
          </cell>
        </row>
        <row r="25">
          <cell r="C25" t="str">
            <v>Caminhao 4x2, carroc.cap. 6ton c/operad.</v>
          </cell>
          <cell r="E25">
            <v>39.898471018793231</v>
          </cell>
          <cell r="F25">
            <v>7979.6942037586459</v>
          </cell>
          <cell r="G25">
            <v>0</v>
          </cell>
          <cell r="H25">
            <v>29.9</v>
          </cell>
          <cell r="I25" t="str">
            <v>/</v>
          </cell>
          <cell r="J25" t="str">
            <v>Hora</v>
          </cell>
          <cell r="K25">
            <v>238592.8566923835</v>
          </cell>
          <cell r="M25">
            <v>238592.8566923835</v>
          </cell>
        </row>
        <row r="26">
          <cell r="C26" t="str">
            <v xml:space="preserve">Caminhao 4x2,guind. 6txm, 4ton c/operad. </v>
          </cell>
          <cell r="E26">
            <v>6.7846420298555215</v>
          </cell>
          <cell r="F26">
            <v>1356.9284059711042</v>
          </cell>
          <cell r="G26">
            <v>7.6157595450852969E-3</v>
          </cell>
          <cell r="H26">
            <v>42.77</v>
          </cell>
          <cell r="I26" t="str">
            <v>/</v>
          </cell>
          <cell r="J26" t="str">
            <v>Hora</v>
          </cell>
          <cell r="K26">
            <v>58035.827923384131</v>
          </cell>
          <cell r="M26">
            <v>58035.827923384131</v>
          </cell>
        </row>
        <row r="27">
          <cell r="C27" t="str">
            <v>Caminhao 6x2,guind.10txm, 5ton c/operad.</v>
          </cell>
          <cell r="E27">
            <v>5.7149258899827915</v>
          </cell>
          <cell r="F27">
            <v>1142.9851779965584</v>
          </cell>
          <cell r="G27">
            <v>0.11169999999999999</v>
          </cell>
          <cell r="H27">
            <v>58.24</v>
          </cell>
          <cell r="I27" t="str">
            <v>/</v>
          </cell>
          <cell r="J27" t="str">
            <v>Hora</v>
          </cell>
          <cell r="K27">
            <v>66567.456766519565</v>
          </cell>
          <cell r="M27">
            <v>66567.456766519565</v>
          </cell>
        </row>
        <row r="28">
          <cell r="C28" t="str">
            <v>Caminhao 4x2, bascul. cap. 6m3 c/operad.</v>
          </cell>
          <cell r="E28">
            <v>2.5994622942651131</v>
          </cell>
          <cell r="F28">
            <v>519.89245885302262</v>
          </cell>
          <cell r="G28">
            <v>0</v>
          </cell>
          <cell r="H28">
            <v>44.04</v>
          </cell>
          <cell r="I28" t="str">
            <v>/</v>
          </cell>
          <cell r="J28" t="str">
            <v>Hora</v>
          </cell>
          <cell r="K28">
            <v>22896.063887887114</v>
          </cell>
          <cell r="M28">
            <v>22896.063887887114</v>
          </cell>
        </row>
        <row r="29">
          <cell r="C29" t="str">
            <v>Caminhao 4x2, betoneira cap. 5m3 c/oper.</v>
          </cell>
          <cell r="E29">
            <v>1.8064735412368693</v>
          </cell>
          <cell r="F29">
            <v>361.29470824737388</v>
          </cell>
          <cell r="G29">
            <v>0</v>
          </cell>
          <cell r="H29">
            <v>72.349999999999994</v>
          </cell>
          <cell r="I29" t="str">
            <v>/</v>
          </cell>
          <cell r="J29" t="str">
            <v>Hora</v>
          </cell>
          <cell r="K29">
            <v>26139.672141697498</v>
          </cell>
          <cell r="M29">
            <v>26139.672141697498</v>
          </cell>
        </row>
        <row r="30">
          <cell r="C30" t="str">
            <v>Jeep traçao 4x4 (Toyota) sem operador</v>
          </cell>
          <cell r="E30">
            <v>0</v>
          </cell>
          <cell r="F30">
            <v>0</v>
          </cell>
          <cell r="G30">
            <v>0</v>
          </cell>
          <cell r="H30">
            <v>19.010000000000002</v>
          </cell>
          <cell r="I30" t="str">
            <v>/</v>
          </cell>
          <cell r="J30" t="str">
            <v>Hora</v>
          </cell>
          <cell r="K30">
            <v>0</v>
          </cell>
          <cell r="M30">
            <v>0</v>
          </cell>
        </row>
        <row r="31">
          <cell r="C31" t="str">
            <v>Pick-up p/ carga leve (C10) sem operador</v>
          </cell>
          <cell r="E31">
            <v>29.087123052480568</v>
          </cell>
          <cell r="F31">
            <v>5817.4246104961139</v>
          </cell>
          <cell r="H31">
            <v>16.309999999999999</v>
          </cell>
          <cell r="I31" t="str">
            <v>/</v>
          </cell>
          <cell r="J31" t="str">
            <v>Hora</v>
          </cell>
          <cell r="K31">
            <v>94882.195397191608</v>
          </cell>
          <cell r="M31">
            <v>94882.195397191608</v>
          </cell>
        </row>
        <row r="32">
          <cell r="C32" t="str">
            <v>Cavalo mecanico cap. traçao 32 ton c/op.</v>
          </cell>
          <cell r="D32" t="str">
            <v>SUB-TOTAL ..............................................................</v>
          </cell>
          <cell r="E32">
            <v>0</v>
          </cell>
          <cell r="F32">
            <v>0</v>
          </cell>
          <cell r="G32">
            <v>0.29731575954508527</v>
          </cell>
          <cell r="H32">
            <v>59.08</v>
          </cell>
          <cell r="I32" t="str">
            <v>/</v>
          </cell>
          <cell r="J32" t="str">
            <v>Hora</v>
          </cell>
          <cell r="K32">
            <v>0</v>
          </cell>
          <cell r="M32">
            <v>0</v>
          </cell>
        </row>
        <row r="33">
          <cell r="C33" t="str">
            <v>Carreta prancha rebaix. cap. 15t 2 eixos</v>
          </cell>
          <cell r="E33">
            <v>0</v>
          </cell>
          <cell r="F33">
            <v>0</v>
          </cell>
          <cell r="H33">
            <v>11.97</v>
          </cell>
          <cell r="I33" t="str">
            <v>/</v>
          </cell>
          <cell r="J33" t="str">
            <v>Hora</v>
          </cell>
          <cell r="K33">
            <v>0</v>
          </cell>
          <cell r="M33">
            <v>0</v>
          </cell>
        </row>
        <row r="34">
          <cell r="C34" t="str">
            <v>Motoniveladora 125HP (CAT120B) c/oper.</v>
          </cell>
          <cell r="E34">
            <v>2.0438388513979198</v>
          </cell>
          <cell r="F34">
            <v>408.76777027958394</v>
          </cell>
          <cell r="G34">
            <v>0.13396209138357293</v>
          </cell>
          <cell r="H34">
            <v>107.64</v>
          </cell>
          <cell r="I34" t="str">
            <v>/</v>
          </cell>
          <cell r="J34" t="str">
            <v>Hora</v>
          </cell>
          <cell r="K34">
            <v>43999.762792894413</v>
          </cell>
          <cell r="M34">
            <v>43999.762792894413</v>
          </cell>
        </row>
        <row r="35">
          <cell r="C35" t="str">
            <v>Trator de esteira c/lam. (CATD4) c/oper.</v>
          </cell>
          <cell r="E35">
            <v>0.4488888915</v>
          </cell>
          <cell r="F35">
            <v>89.777778299999994</v>
          </cell>
          <cell r="H35">
            <v>75</v>
          </cell>
          <cell r="I35" t="str">
            <v>/</v>
          </cell>
          <cell r="J35" t="str">
            <v>Hora</v>
          </cell>
          <cell r="K35">
            <v>6733.3333724999993</v>
          </cell>
          <cell r="M35">
            <v>6733.3333724999993</v>
          </cell>
        </row>
        <row r="36">
          <cell r="C36" t="str">
            <v>Trator de esteira c/lam. (CATD6) c/oper.</v>
          </cell>
          <cell r="E36">
            <v>3.0435207612627755</v>
          </cell>
          <cell r="F36">
            <v>608.7041522525551</v>
          </cell>
          <cell r="G36">
            <v>0</v>
          </cell>
          <cell r="H36">
            <v>104.52</v>
          </cell>
          <cell r="I36" t="str">
            <v>/</v>
          </cell>
          <cell r="J36" t="str">
            <v>Hora</v>
          </cell>
          <cell r="K36">
            <v>63621.757993437059</v>
          </cell>
          <cell r="M36">
            <v>63621.757993437059</v>
          </cell>
        </row>
        <row r="37">
          <cell r="C37" t="str">
            <v>Perfurad.rotat.p/tubulao,sobre cam.c/op.</v>
          </cell>
          <cell r="E37">
            <v>0.80693579139808691</v>
          </cell>
          <cell r="F37">
            <v>161.38715827961738</v>
          </cell>
          <cell r="G37">
            <v>0.12903488728675874</v>
          </cell>
          <cell r="H37">
            <v>149.12</v>
          </cell>
          <cell r="I37" t="str">
            <v>/</v>
          </cell>
          <cell r="J37" t="str">
            <v>Hora</v>
          </cell>
          <cell r="K37">
            <v>24066.053042656546</v>
          </cell>
          <cell r="M37">
            <v>24066.053042656546</v>
          </cell>
        </row>
        <row r="38">
          <cell r="C38" t="str">
            <v>Perfuratriz pneumática sobre esteiras, capac. até 5"</v>
          </cell>
          <cell r="E38">
            <v>0</v>
          </cell>
          <cell r="F38">
            <v>0</v>
          </cell>
          <cell r="G38">
            <v>5.4870313769293258E-2</v>
          </cell>
          <cell r="H38">
            <v>51.68</v>
          </cell>
          <cell r="I38" t="str">
            <v>/</v>
          </cell>
          <cell r="J38" t="str">
            <v>Hora</v>
          </cell>
          <cell r="K38">
            <v>0</v>
          </cell>
          <cell r="M38">
            <v>0</v>
          </cell>
        </row>
        <row r="39">
          <cell r="C39" t="str">
            <v>Retroescavadeira 65HP(CASE-580E) c/oper.</v>
          </cell>
          <cell r="E39">
            <v>10.685512137557122</v>
          </cell>
          <cell r="F39">
            <v>2137.1024275114246</v>
          </cell>
          <cell r="H39">
            <v>44</v>
          </cell>
          <cell r="I39" t="str">
            <v>/</v>
          </cell>
          <cell r="J39" t="str">
            <v>Hora</v>
          </cell>
          <cell r="K39">
            <v>94032.506810502688</v>
          </cell>
          <cell r="M39">
            <v>94032.506810502688</v>
          </cell>
        </row>
        <row r="40">
          <cell r="C40" t="str">
            <v>Retroescavadeira esteira 100HP c/oper.</v>
          </cell>
          <cell r="D40" t="str">
            <v>SUB-TOTAL .........................................................</v>
          </cell>
          <cell r="E40">
            <v>0</v>
          </cell>
          <cell r="F40">
            <v>0</v>
          </cell>
          <cell r="G40">
            <v>0.31786729243962492</v>
          </cell>
          <cell r="H40">
            <v>88</v>
          </cell>
          <cell r="I40" t="str">
            <v>/</v>
          </cell>
          <cell r="J40" t="str">
            <v>Hora</v>
          </cell>
          <cell r="K40">
            <v>0</v>
          </cell>
          <cell r="M40">
            <v>0</v>
          </cell>
        </row>
        <row r="41">
          <cell r="C41" t="str">
            <v>Retroesc. esteira 100HP com rompedor c/op.</v>
          </cell>
          <cell r="E41">
            <v>0</v>
          </cell>
          <cell r="F41">
            <v>0</v>
          </cell>
          <cell r="G41">
            <v>0.11149340982940699</v>
          </cell>
          <cell r="H41">
            <v>96.8</v>
          </cell>
          <cell r="I41" t="str">
            <v>/</v>
          </cell>
          <cell r="J41" t="str">
            <v>Hora</v>
          </cell>
          <cell r="K41">
            <v>0</v>
          </cell>
          <cell r="M41">
            <v>0</v>
          </cell>
        </row>
        <row r="42">
          <cell r="C42" t="str">
            <v>Guindaste lança telescopica cap.30t c/op.</v>
          </cell>
          <cell r="E42">
            <v>0</v>
          </cell>
          <cell r="F42">
            <v>0</v>
          </cell>
          <cell r="H42">
            <v>97.11</v>
          </cell>
          <cell r="I42" t="str">
            <v>/</v>
          </cell>
          <cell r="J42" t="str">
            <v>Hora</v>
          </cell>
          <cell r="K42">
            <v>0</v>
          </cell>
          <cell r="M42">
            <v>0</v>
          </cell>
        </row>
        <row r="43">
          <cell r="C43" t="str">
            <v>Guindaste lança telescopica cap.50t c/op.</v>
          </cell>
          <cell r="D43" t="str">
            <v>TOTAL ................................................</v>
          </cell>
          <cell r="E43">
            <v>2.0697906521739129</v>
          </cell>
          <cell r="F43">
            <v>413.95813043478256</v>
          </cell>
          <cell r="G43">
            <v>1.101676461814117</v>
          </cell>
          <cell r="H43">
            <v>224.88</v>
          </cell>
          <cell r="I43" t="str">
            <v>/</v>
          </cell>
          <cell r="J43" t="str">
            <v>Hora</v>
          </cell>
          <cell r="K43">
            <v>93090.9043721739</v>
          </cell>
          <cell r="M43">
            <v>93090.9043721739</v>
          </cell>
        </row>
        <row r="44">
          <cell r="C44" t="str">
            <v>Guincho,cap.tr. 8ton,dies.,110HP s/oper.</v>
          </cell>
          <cell r="E44">
            <v>0</v>
          </cell>
          <cell r="F44">
            <v>0</v>
          </cell>
          <cell r="H44">
            <v>45.21</v>
          </cell>
          <cell r="I44" t="str">
            <v>/</v>
          </cell>
          <cell r="J44" t="str">
            <v>Hora</v>
          </cell>
          <cell r="K44">
            <v>0</v>
          </cell>
          <cell r="M44">
            <v>0</v>
          </cell>
        </row>
        <row r="45">
          <cell r="C45" t="str">
            <v>Guincho,cap.tr.15ton,dies.,220HP s/oper.</v>
          </cell>
          <cell r="E45">
            <v>0</v>
          </cell>
          <cell r="F45">
            <v>0</v>
          </cell>
          <cell r="H45">
            <v>168.71</v>
          </cell>
          <cell r="I45" t="str">
            <v>/</v>
          </cell>
          <cell r="J45" t="str">
            <v>Hora</v>
          </cell>
          <cell r="K45">
            <v>0</v>
          </cell>
          <cell r="M45">
            <v>0</v>
          </cell>
        </row>
        <row r="46">
          <cell r="C46" t="str">
            <v>Tensionador,cap.fr.7ton diesel 35HP s/op.</v>
          </cell>
          <cell r="E46">
            <v>0</v>
          </cell>
          <cell r="F46">
            <v>0</v>
          </cell>
          <cell r="G46" t="str">
            <v>meses</v>
          </cell>
          <cell r="H46">
            <v>35.51</v>
          </cell>
          <cell r="I46" t="str">
            <v>/</v>
          </cell>
          <cell r="J46" t="str">
            <v>Hora</v>
          </cell>
          <cell r="K46">
            <v>0</v>
          </cell>
          <cell r="M46">
            <v>0</v>
          </cell>
        </row>
        <row r="47">
          <cell r="C47" t="str">
            <v>Tensionador,cap.fr.12ton diesel 49HPs/op.</v>
          </cell>
          <cell r="E47">
            <v>1.13921074575</v>
          </cell>
          <cell r="F47">
            <v>227.84214915000001</v>
          </cell>
          <cell r="G47" t="str">
            <v>meses</v>
          </cell>
          <cell r="H47">
            <v>136.62</v>
          </cell>
          <cell r="I47" t="str">
            <v>/</v>
          </cell>
          <cell r="J47" t="str">
            <v>Hora</v>
          </cell>
          <cell r="K47">
            <v>31127.794416873003</v>
          </cell>
          <cell r="M47">
            <v>31127.794416873003</v>
          </cell>
        </row>
        <row r="48">
          <cell r="C48" t="str">
            <v>Conjunto mensageiro (10km)</v>
          </cell>
          <cell r="E48">
            <v>0</v>
          </cell>
          <cell r="F48">
            <v>0</v>
          </cell>
          <cell r="H48">
            <v>31.01</v>
          </cell>
          <cell r="I48" t="str">
            <v>/</v>
          </cell>
          <cell r="J48" t="str">
            <v>Hora</v>
          </cell>
          <cell r="K48">
            <v>0</v>
          </cell>
          <cell r="M48">
            <v>0</v>
          </cell>
        </row>
        <row r="49">
          <cell r="C49" t="str">
            <v>Rebobinador hidraulico para cabo piloto</v>
          </cell>
          <cell r="E49">
            <v>1.13921074575</v>
          </cell>
          <cell r="F49">
            <v>227.84214915000001</v>
          </cell>
          <cell r="H49">
            <v>14.99</v>
          </cell>
          <cell r="I49" t="str">
            <v>/</v>
          </cell>
          <cell r="J49" t="str">
            <v>Hora</v>
          </cell>
          <cell r="K49">
            <v>3415.3538157585003</v>
          </cell>
          <cell r="M49">
            <v>3415.3538157585003</v>
          </cell>
        </row>
        <row r="50">
          <cell r="C50" t="str">
            <v>Trator agricola 80 CV com operador</v>
          </cell>
          <cell r="E50">
            <v>1.6356114787499998</v>
          </cell>
          <cell r="F50">
            <v>327.12229574999998</v>
          </cell>
          <cell r="H50">
            <v>22.92</v>
          </cell>
          <cell r="I50" t="str">
            <v>/</v>
          </cell>
          <cell r="J50" t="str">
            <v>Hora</v>
          </cell>
          <cell r="K50">
            <v>7497.6430185899999</v>
          </cell>
          <cell r="M50">
            <v>7497.6430185899999</v>
          </cell>
        </row>
        <row r="51">
          <cell r="C51" t="str">
            <v>Cavalete porta bobina do cabo condutor</v>
          </cell>
          <cell r="E51">
            <v>0</v>
          </cell>
          <cell r="F51">
            <v>0</v>
          </cell>
          <cell r="H51">
            <v>7.49</v>
          </cell>
          <cell r="I51" t="str">
            <v>/</v>
          </cell>
          <cell r="J51" t="str">
            <v>Hora</v>
          </cell>
          <cell r="K51">
            <v>0</v>
          </cell>
          <cell r="M51">
            <v>0</v>
          </cell>
        </row>
        <row r="52">
          <cell r="C52" t="str">
            <v>Roldana do para-raio (conjunto 60un.)</v>
          </cell>
          <cell r="E52">
            <v>0</v>
          </cell>
          <cell r="F52">
            <v>0</v>
          </cell>
          <cell r="H52">
            <v>20.67</v>
          </cell>
          <cell r="I52" t="str">
            <v>/</v>
          </cell>
          <cell r="J52" t="str">
            <v>Hora</v>
          </cell>
          <cell r="K52">
            <v>0</v>
          </cell>
          <cell r="M52">
            <v>0</v>
          </cell>
        </row>
        <row r="53">
          <cell r="C53" t="str">
            <v>Roldana do condutor, simples (conj.50un.)</v>
          </cell>
          <cell r="E53">
            <v>0</v>
          </cell>
          <cell r="F53">
            <v>0</v>
          </cell>
          <cell r="H53">
            <v>28.42</v>
          </cell>
          <cell r="I53" t="str">
            <v>/</v>
          </cell>
          <cell r="J53" t="str">
            <v>Hora</v>
          </cell>
          <cell r="K53">
            <v>0</v>
          </cell>
          <cell r="M53">
            <v>0</v>
          </cell>
        </row>
        <row r="54">
          <cell r="C54" t="str">
            <v>Roldana do condutor, quadrupla (conj.150un.)</v>
          </cell>
          <cell r="E54">
            <v>0</v>
          </cell>
          <cell r="F54">
            <v>0</v>
          </cell>
          <cell r="H54">
            <v>82.69</v>
          </cell>
          <cell r="I54" t="str">
            <v>/</v>
          </cell>
          <cell r="J54" t="str">
            <v>Hora</v>
          </cell>
          <cell r="K54">
            <v>0</v>
          </cell>
          <cell r="M54">
            <v>0</v>
          </cell>
        </row>
        <row r="55">
          <cell r="C55" t="str">
            <v>Caminhao 4x2,p/emenda de cabos,6ton c/op</v>
          </cell>
          <cell r="E55">
            <v>1.14901181325</v>
          </cell>
          <cell r="F55">
            <v>229.80236264999999</v>
          </cell>
          <cell r="H55">
            <v>41.52</v>
          </cell>
          <cell r="I55" t="str">
            <v>/</v>
          </cell>
          <cell r="J55" t="str">
            <v>Hora</v>
          </cell>
          <cell r="K55">
            <v>9541.3940972279997</v>
          </cell>
          <cell r="M55">
            <v>9541.3940972279997</v>
          </cell>
        </row>
        <row r="56">
          <cell r="C56" t="str">
            <v>Nivel Otico (WILD NK1) s/operador</v>
          </cell>
          <cell r="E56">
            <v>2.1294452655000002</v>
          </cell>
          <cell r="F56">
            <v>425.88905310000007</v>
          </cell>
          <cell r="H56">
            <v>1.31</v>
          </cell>
          <cell r="I56" t="str">
            <v>/</v>
          </cell>
          <cell r="J56" t="str">
            <v>Hora</v>
          </cell>
          <cell r="K56">
            <v>557.91465956100012</v>
          </cell>
          <cell r="M56">
            <v>557.91465956100012</v>
          </cell>
        </row>
        <row r="57">
          <cell r="C57" t="str">
            <v>Usina dosadora concreto cap.40m3/h s/op.</v>
          </cell>
          <cell r="E57">
            <v>0.36129470824737386</v>
          </cell>
          <cell r="F57">
            <v>72.258941649474778</v>
          </cell>
          <cell r="H57">
            <v>111.11</v>
          </cell>
          <cell r="I57" t="str">
            <v>/</v>
          </cell>
          <cell r="J57" t="str">
            <v>Hora</v>
          </cell>
          <cell r="K57">
            <v>8028.6910066731425</v>
          </cell>
          <cell r="M57">
            <v>8028.6910066731425</v>
          </cell>
        </row>
        <row r="58">
          <cell r="C58" t="str">
            <v>Pa carregadeira cap. 2jc(CAT930) c/oper.</v>
          </cell>
          <cell r="E58">
            <v>0.36129470824737386</v>
          </cell>
          <cell r="F58">
            <v>72.258941649474778</v>
          </cell>
          <cell r="H58">
            <v>87.44</v>
          </cell>
          <cell r="I58" t="str">
            <v>/</v>
          </cell>
          <cell r="J58" t="str">
            <v>Hora</v>
          </cell>
          <cell r="K58">
            <v>6318.3218578300748</v>
          </cell>
          <cell r="M58">
            <v>6318.3218578300748</v>
          </cell>
        </row>
        <row r="59">
          <cell r="C59" t="str">
            <v>Betoneira Diesel cap. 500L c/carr. s/op.</v>
          </cell>
          <cell r="E59">
            <v>0.42062496670956528</v>
          </cell>
          <cell r="F59">
            <v>84.124993341913054</v>
          </cell>
          <cell r="H59">
            <v>13.12</v>
          </cell>
          <cell r="I59" t="str">
            <v>/</v>
          </cell>
          <cell r="J59" t="str">
            <v>Hora</v>
          </cell>
          <cell r="K59">
            <v>1103.7199126458993</v>
          </cell>
          <cell r="M59">
            <v>1103.7199126458993</v>
          </cell>
        </row>
        <row r="60">
          <cell r="C60" t="str">
            <v>Bate-Estacas completo</v>
          </cell>
          <cell r="E60">
            <v>0</v>
          </cell>
          <cell r="F60">
            <v>0</v>
          </cell>
          <cell r="H60">
            <v>49.61</v>
          </cell>
          <cell r="I60" t="str">
            <v>/</v>
          </cell>
          <cell r="J60" t="str">
            <v>Hora</v>
          </cell>
          <cell r="K60">
            <v>0</v>
          </cell>
          <cell r="M60">
            <v>0</v>
          </cell>
        </row>
        <row r="61">
          <cell r="C61" t="str">
            <v>Bate estaca martelo 1500 kg</v>
          </cell>
          <cell r="E61">
            <v>7.3560703360000002</v>
          </cell>
          <cell r="F61">
            <v>1471.2140672</v>
          </cell>
          <cell r="H61">
            <v>143.41</v>
          </cell>
          <cell r="I61" t="str">
            <v>/</v>
          </cell>
          <cell r="J61" t="str">
            <v>Hora</v>
          </cell>
          <cell r="K61">
            <v>210986.80937715201</v>
          </cell>
          <cell r="M61">
            <v>210986.80937715201</v>
          </cell>
        </row>
        <row r="62">
          <cell r="C62" t="str">
            <v>Compressor diesel cap. 250PCM s/operador</v>
          </cell>
          <cell r="E62">
            <v>7.3364233652963211</v>
          </cell>
          <cell r="F62">
            <v>1467.2846730592642</v>
          </cell>
          <cell r="H62">
            <v>38.29</v>
          </cell>
          <cell r="I62" t="str">
            <v>/</v>
          </cell>
          <cell r="J62" t="str">
            <v>Hora</v>
          </cell>
          <cell r="K62">
            <v>56182.330131439223</v>
          </cell>
          <cell r="M62">
            <v>56182.330131439223</v>
          </cell>
        </row>
        <row r="63">
          <cell r="C63" t="str">
            <v>Socador pneumatico, 90kg (Sapo) s/oper.</v>
          </cell>
          <cell r="E63">
            <v>10.654375061362931</v>
          </cell>
          <cell r="F63">
            <v>2130.875012272586</v>
          </cell>
          <cell r="H63">
            <v>0.65</v>
          </cell>
          <cell r="I63" t="str">
            <v>/</v>
          </cell>
          <cell r="J63" t="str">
            <v>Hora</v>
          </cell>
          <cell r="K63">
            <v>1385.0687579771809</v>
          </cell>
          <cell r="M63">
            <v>1385.0687579771809</v>
          </cell>
        </row>
        <row r="64">
          <cell r="C64" t="str">
            <v>Martelo rompedor pneum. (TEX 21) s/oper.</v>
          </cell>
          <cell r="E64">
            <v>1.00416703968</v>
          </cell>
          <cell r="F64">
            <v>200.83340793599999</v>
          </cell>
          <cell r="H64">
            <v>2.84</v>
          </cell>
          <cell r="I64" t="str">
            <v>/</v>
          </cell>
          <cell r="J64" t="str">
            <v>Hora</v>
          </cell>
          <cell r="K64">
            <v>570.36687853823992</v>
          </cell>
          <cell r="M64">
            <v>570.36687853823992</v>
          </cell>
        </row>
        <row r="65">
          <cell r="C65" t="str">
            <v>Perfur.rotat.rocha,pneum.cap 1 3/8"s/op.</v>
          </cell>
          <cell r="E65">
            <v>0</v>
          </cell>
          <cell r="F65">
            <v>0</v>
          </cell>
          <cell r="H65">
            <v>1.88</v>
          </cell>
          <cell r="I65" t="str">
            <v>/</v>
          </cell>
          <cell r="J65" t="str">
            <v>Hora</v>
          </cell>
          <cell r="K65">
            <v>0</v>
          </cell>
          <cell r="M65">
            <v>0</v>
          </cell>
        </row>
        <row r="66">
          <cell r="C66" t="str">
            <v>Motosserra 3HP</v>
          </cell>
          <cell r="E66">
            <v>3.1876955000000002</v>
          </cell>
          <cell r="F66">
            <v>637.53910000000008</v>
          </cell>
          <cell r="H66">
            <v>3.03</v>
          </cell>
          <cell r="I66" t="str">
            <v>/</v>
          </cell>
          <cell r="J66" t="str">
            <v>Hora</v>
          </cell>
          <cell r="K66">
            <v>1931.743473</v>
          </cell>
          <cell r="M66">
            <v>1931.743473</v>
          </cell>
        </row>
        <row r="68">
          <cell r="C68" t="str">
            <v>Total de Equipamentos</v>
          </cell>
          <cell r="F68">
            <v>28572.804129289492</v>
          </cell>
          <cell r="G68" t="str">
            <v>horas</v>
          </cell>
        </row>
        <row r="70">
          <cell r="C70" t="str">
            <v>- MATERIAIS / SERVIÇOS</v>
          </cell>
        </row>
        <row r="71">
          <cell r="C71" t="str">
            <v>Aço para concreto armado CA50, dobrado</v>
          </cell>
          <cell r="E71">
            <v>110578</v>
          </cell>
          <cell r="F71" t="str">
            <v>kg</v>
          </cell>
          <cell r="H71">
            <v>2.2599999999999998</v>
          </cell>
          <cell r="I71" t="str">
            <v>/</v>
          </cell>
          <cell r="J71" t="str">
            <v>kg</v>
          </cell>
          <cell r="K71">
            <v>249906.27999999997</v>
          </cell>
          <cell r="M71">
            <v>249906.27999999997</v>
          </cell>
        </row>
        <row r="72">
          <cell r="C72" t="str">
            <v>Anel de concreto,esp. 5cm diam. 150cm</v>
          </cell>
          <cell r="E72">
            <v>0</v>
          </cell>
          <cell r="F72" t="str">
            <v>m</v>
          </cell>
          <cell r="H72">
            <v>270.89999999999998</v>
          </cell>
          <cell r="I72" t="str">
            <v>/</v>
          </cell>
          <cell r="J72" t="str">
            <v>m</v>
          </cell>
          <cell r="K72">
            <v>0</v>
          </cell>
          <cell r="M72">
            <v>0</v>
          </cell>
        </row>
        <row r="73">
          <cell r="C73" t="str">
            <v>Anel de concreto,esp. 5cm diam. 200cm</v>
          </cell>
          <cell r="E73">
            <v>0</v>
          </cell>
          <cell r="F73" t="str">
            <v>m</v>
          </cell>
          <cell r="H73">
            <v>325.08</v>
          </cell>
          <cell r="I73" t="str">
            <v>/</v>
          </cell>
          <cell r="J73" t="str">
            <v>m</v>
          </cell>
          <cell r="K73">
            <v>0</v>
          </cell>
          <cell r="M73">
            <v>0</v>
          </cell>
        </row>
        <row r="74">
          <cell r="C74" t="str">
            <v>Arame recozido nº 16 BWG</v>
          </cell>
          <cell r="E74">
            <v>1105.3800000000001</v>
          </cell>
          <cell r="F74" t="str">
            <v>kg</v>
          </cell>
          <cell r="H74">
            <v>3.57</v>
          </cell>
          <cell r="I74" t="str">
            <v>/</v>
          </cell>
          <cell r="J74" t="str">
            <v>kg</v>
          </cell>
          <cell r="K74">
            <v>3946.2066000000004</v>
          </cell>
          <cell r="M74">
            <v>3946.2066000000004</v>
          </cell>
        </row>
        <row r="75">
          <cell r="C75" t="str">
            <v>Areia lavada fina, media ou grossa</v>
          </cell>
          <cell r="E75">
            <v>388.00000000000006</v>
          </cell>
          <cell r="F75" t="str">
            <v>m³</v>
          </cell>
          <cell r="H75">
            <v>38.340000000000003</v>
          </cell>
          <cell r="I75" t="str">
            <v>/</v>
          </cell>
          <cell r="J75" t="str">
            <v>m³</v>
          </cell>
          <cell r="K75">
            <v>14875.920000000004</v>
          </cell>
          <cell r="M75">
            <v>14875.920000000004</v>
          </cell>
        </row>
        <row r="76">
          <cell r="C76" t="str">
            <v>Argamassa expansiva tipo Sikagrout</v>
          </cell>
          <cell r="E76">
            <v>0</v>
          </cell>
          <cell r="F76" t="str">
            <v>m³</v>
          </cell>
          <cell r="H76">
            <v>1.03</v>
          </cell>
          <cell r="I76" t="str">
            <v>/</v>
          </cell>
          <cell r="J76" t="str">
            <v>m³</v>
          </cell>
          <cell r="K76">
            <v>0</v>
          </cell>
          <cell r="M76">
            <v>0</v>
          </cell>
        </row>
        <row r="77">
          <cell r="C77" t="str">
            <v>Cimento Portland comum</v>
          </cell>
          <cell r="E77">
            <v>146240</v>
          </cell>
          <cell r="F77" t="str">
            <v>kg</v>
          </cell>
          <cell r="H77">
            <v>0.33</v>
          </cell>
          <cell r="I77" t="str">
            <v>/</v>
          </cell>
          <cell r="J77" t="str">
            <v>kg</v>
          </cell>
          <cell r="K77">
            <v>48259.200000000004</v>
          </cell>
          <cell r="M77">
            <v>48259.200000000004</v>
          </cell>
        </row>
        <row r="78">
          <cell r="C78" t="str">
            <v xml:space="preserve">Concreto usinado resist.18MPa,convenc. </v>
          </cell>
          <cell r="E78">
            <v>1632</v>
          </cell>
          <cell r="F78" t="str">
            <v>m³</v>
          </cell>
          <cell r="H78">
            <v>174.36</v>
          </cell>
          <cell r="I78" t="str">
            <v>/</v>
          </cell>
          <cell r="J78" t="str">
            <v>m³</v>
          </cell>
          <cell r="K78">
            <v>284555.52000000002</v>
          </cell>
          <cell r="M78">
            <v>284555.52000000002</v>
          </cell>
        </row>
        <row r="79">
          <cell r="C79" t="str">
            <v>Cordel detonante</v>
          </cell>
          <cell r="E79">
            <v>1192</v>
          </cell>
          <cell r="F79" t="str">
            <v>m</v>
          </cell>
          <cell r="H79">
            <v>0.59</v>
          </cell>
          <cell r="I79" t="str">
            <v>/</v>
          </cell>
          <cell r="J79" t="str">
            <v>m</v>
          </cell>
          <cell r="K79">
            <v>703.28</v>
          </cell>
          <cell r="M79">
            <v>703.28</v>
          </cell>
        </row>
        <row r="80">
          <cell r="C80" t="str">
            <v>Cordoalha 7 fios aço galvanizado SM 3/8"</v>
          </cell>
          <cell r="E80">
            <v>45046</v>
          </cell>
          <cell r="F80" t="str">
            <v>m</v>
          </cell>
          <cell r="H80">
            <v>1.55</v>
          </cell>
          <cell r="I80" t="str">
            <v>/</v>
          </cell>
          <cell r="J80" t="str">
            <v>m</v>
          </cell>
          <cell r="K80">
            <v>69821.3</v>
          </cell>
          <cell r="M80">
            <v>69821.3</v>
          </cell>
        </row>
        <row r="81">
          <cell r="C81" t="str">
            <v>Dinamite 60%</v>
          </cell>
          <cell r="E81">
            <v>233</v>
          </cell>
          <cell r="F81" t="str">
            <v>kg</v>
          </cell>
          <cell r="H81">
            <v>4.17</v>
          </cell>
          <cell r="I81" t="str">
            <v>/</v>
          </cell>
          <cell r="J81" t="str">
            <v>kg</v>
          </cell>
          <cell r="K81">
            <v>971.61</v>
          </cell>
          <cell r="M81">
            <v>971.61</v>
          </cell>
        </row>
        <row r="82">
          <cell r="C82" t="str">
            <v>Esmalte sintetico</v>
          </cell>
          <cell r="E82">
            <v>11.19</v>
          </cell>
          <cell r="F82" t="str">
            <v>l</v>
          </cell>
          <cell r="H82">
            <v>11.14</v>
          </cell>
          <cell r="I82" t="str">
            <v>/</v>
          </cell>
          <cell r="J82" t="str">
            <v>l</v>
          </cell>
          <cell r="K82">
            <v>124.6566</v>
          </cell>
          <cell r="M82">
            <v>124.6566</v>
          </cell>
        </row>
        <row r="83">
          <cell r="C83" t="str">
            <v>Espoleta simples</v>
          </cell>
          <cell r="E83">
            <v>932</v>
          </cell>
          <cell r="F83" t="str">
            <v>unid</v>
          </cell>
          <cell r="H83">
            <v>0.47</v>
          </cell>
          <cell r="I83" t="str">
            <v>/</v>
          </cell>
          <cell r="J83" t="str">
            <v>unid</v>
          </cell>
          <cell r="K83">
            <v>438.03999999999996</v>
          </cell>
          <cell r="M83">
            <v>438.03999999999996</v>
          </cell>
        </row>
        <row r="84">
          <cell r="C84" t="str">
            <v>Estopim</v>
          </cell>
          <cell r="E84">
            <v>1398</v>
          </cell>
          <cell r="F84" t="str">
            <v>m</v>
          </cell>
          <cell r="H84">
            <v>0.67</v>
          </cell>
          <cell r="I84" t="str">
            <v>/</v>
          </cell>
          <cell r="J84" t="str">
            <v>m</v>
          </cell>
          <cell r="K84">
            <v>936.66000000000008</v>
          </cell>
          <cell r="M84">
            <v>936.66000000000008</v>
          </cell>
        </row>
        <row r="85">
          <cell r="C85" t="str">
            <v>Forma metálica</v>
          </cell>
          <cell r="E85">
            <v>201</v>
          </cell>
          <cell r="F85" t="str">
            <v>m²</v>
          </cell>
          <cell r="H85">
            <v>98.19</v>
          </cell>
          <cell r="I85" t="str">
            <v>/</v>
          </cell>
          <cell r="J85" t="str">
            <v>m²</v>
          </cell>
          <cell r="K85">
            <v>19736.189999999999</v>
          </cell>
          <cell r="M85">
            <v>19736.189999999999</v>
          </cell>
        </row>
        <row r="86">
          <cell r="C86" t="str">
            <v>Herbicida</v>
          </cell>
          <cell r="E86">
            <v>18.7</v>
          </cell>
          <cell r="F86" t="str">
            <v>m²</v>
          </cell>
          <cell r="H86">
            <v>258.39999999999998</v>
          </cell>
          <cell r="I86" t="str">
            <v>/</v>
          </cell>
          <cell r="J86" t="str">
            <v>m²</v>
          </cell>
          <cell r="K86">
            <v>4832.079999999999</v>
          </cell>
          <cell r="M86">
            <v>4832.079999999999</v>
          </cell>
        </row>
        <row r="87">
          <cell r="C87" t="str">
            <v>Material para aterramento e seccion. cerca</v>
          </cell>
          <cell r="E87">
            <v>1119</v>
          </cell>
          <cell r="F87" t="str">
            <v>conj</v>
          </cell>
          <cell r="H87">
            <v>34.11</v>
          </cell>
          <cell r="I87" t="str">
            <v>/</v>
          </cell>
          <cell r="J87" t="str">
            <v>conj</v>
          </cell>
          <cell r="K87">
            <v>38169.089999999997</v>
          </cell>
          <cell r="M87">
            <v>38169.089999999997</v>
          </cell>
        </row>
        <row r="88">
          <cell r="C88" t="str">
            <v>Pedra britada nº 3 e 4</v>
          </cell>
          <cell r="E88">
            <v>428</v>
          </cell>
          <cell r="F88" t="str">
            <v>m³</v>
          </cell>
          <cell r="H88">
            <v>33.549999999999997</v>
          </cell>
          <cell r="I88" t="str">
            <v>/</v>
          </cell>
          <cell r="J88" t="str">
            <v>m³</v>
          </cell>
          <cell r="K88">
            <v>14359.4</v>
          </cell>
          <cell r="M88">
            <v>14359.4</v>
          </cell>
        </row>
        <row r="89">
          <cell r="C89" t="str">
            <v>Perfil metalico CS300x62</v>
          </cell>
          <cell r="E89">
            <v>0</v>
          </cell>
          <cell r="F89" t="str">
            <v>m</v>
          </cell>
          <cell r="H89">
            <v>153.75</v>
          </cell>
          <cell r="I89" t="str">
            <v>/</v>
          </cell>
          <cell r="J89" t="str">
            <v>m</v>
          </cell>
          <cell r="K89">
            <v>0</v>
          </cell>
          <cell r="M89">
            <v>0</v>
          </cell>
        </row>
        <row r="90">
          <cell r="C90" t="str">
            <v>Perfil metalico I 14"x 5 1/2"</v>
          </cell>
          <cell r="E90">
            <v>2815.2000000000003</v>
          </cell>
          <cell r="F90" t="str">
            <v>m</v>
          </cell>
          <cell r="H90">
            <v>124.03</v>
          </cell>
          <cell r="I90" t="str">
            <v>/</v>
          </cell>
          <cell r="J90" t="str">
            <v>m</v>
          </cell>
          <cell r="K90">
            <v>349169.25600000005</v>
          </cell>
          <cell r="M90">
            <v>349169.25600000005</v>
          </cell>
        </row>
        <row r="91">
          <cell r="C91" t="str">
            <v>Pontalete 3"x3" pinho 3a.</v>
          </cell>
          <cell r="E91">
            <v>4050</v>
          </cell>
          <cell r="F91" t="str">
            <v>m</v>
          </cell>
          <cell r="H91">
            <v>1.53</v>
          </cell>
          <cell r="I91" t="str">
            <v>/</v>
          </cell>
          <cell r="J91" t="str">
            <v>m</v>
          </cell>
          <cell r="K91">
            <v>6196.5</v>
          </cell>
          <cell r="M91">
            <v>6196.5</v>
          </cell>
        </row>
        <row r="92">
          <cell r="C92" t="str">
            <v>Prego 16 x 24</v>
          </cell>
          <cell r="E92">
            <v>86.775000000000006</v>
          </cell>
          <cell r="F92" t="str">
            <v>kg</v>
          </cell>
          <cell r="H92">
            <v>3.57</v>
          </cell>
          <cell r="I92" t="str">
            <v>/</v>
          </cell>
          <cell r="J92" t="str">
            <v>kg</v>
          </cell>
          <cell r="K92">
            <v>309.78674999999998</v>
          </cell>
          <cell r="M92">
            <v>309.78674999999998</v>
          </cell>
        </row>
        <row r="93">
          <cell r="C93" t="str">
            <v>Primer anticorr. p/superf.metalica</v>
          </cell>
          <cell r="E93">
            <v>319.05500000000001</v>
          </cell>
          <cell r="F93" t="str">
            <v>l</v>
          </cell>
          <cell r="H93">
            <v>15.29</v>
          </cell>
          <cell r="I93" t="str">
            <v>/</v>
          </cell>
          <cell r="J93" t="str">
            <v>l</v>
          </cell>
          <cell r="K93">
            <v>4878.35095</v>
          </cell>
          <cell r="M93">
            <v>4878.35095</v>
          </cell>
        </row>
        <row r="94">
          <cell r="C94" t="str">
            <v>Refeicao Comercial</v>
          </cell>
          <cell r="E94">
            <v>57985.326699864658</v>
          </cell>
          <cell r="F94" t="str">
            <v>unid</v>
          </cell>
          <cell r="H94">
            <v>3.69</v>
          </cell>
          <cell r="I94" t="str">
            <v>/</v>
          </cell>
          <cell r="J94" t="str">
            <v>unid</v>
          </cell>
          <cell r="K94">
            <v>213965.85552250058</v>
          </cell>
          <cell r="M94">
            <v>213965.85552250058</v>
          </cell>
        </row>
        <row r="95">
          <cell r="C95" t="str">
            <v>Tabua 1"x12" pinho 3a.</v>
          </cell>
          <cell r="E95">
            <v>971.87999999999988</v>
          </cell>
          <cell r="F95" t="str">
            <v>m</v>
          </cell>
          <cell r="H95">
            <v>4.08</v>
          </cell>
          <cell r="I95" t="str">
            <v>/</v>
          </cell>
          <cell r="J95" t="str">
            <v>m</v>
          </cell>
          <cell r="K95">
            <v>3965.2703999999994</v>
          </cell>
          <cell r="M95">
            <v>3965.2703999999994</v>
          </cell>
        </row>
        <row r="96">
          <cell r="C96" t="str">
            <v>Tinta acrilica</v>
          </cell>
          <cell r="E96">
            <v>638.11</v>
          </cell>
          <cell r="F96" t="str">
            <v>l</v>
          </cell>
          <cell r="H96">
            <v>25.58</v>
          </cell>
          <cell r="I96" t="str">
            <v>/</v>
          </cell>
          <cell r="J96" t="str">
            <v>l</v>
          </cell>
          <cell r="K96">
            <v>16322.853799999999</v>
          </cell>
          <cell r="M96">
            <v>16322.853799999999</v>
          </cell>
        </row>
        <row r="97">
          <cell r="C97" t="str">
            <v>Transporte</v>
          </cell>
          <cell r="E97">
            <v>1612895</v>
          </cell>
          <cell r="F97" t="str">
            <v>kg</v>
          </cell>
          <cell r="H97">
            <v>0</v>
          </cell>
          <cell r="I97" t="str">
            <v>/</v>
          </cell>
          <cell r="J97" t="str">
            <v>kg</v>
          </cell>
          <cell r="K97">
            <v>0</v>
          </cell>
          <cell r="M97">
            <v>0</v>
          </cell>
        </row>
        <row r="98">
          <cell r="C98" t="str">
            <v>Tubo de concreto simples,C1,diam. 40cm</v>
          </cell>
          <cell r="E98">
            <v>92</v>
          </cell>
          <cell r="F98" t="str">
            <v>m</v>
          </cell>
          <cell r="H98">
            <v>23.45</v>
          </cell>
          <cell r="I98" t="str">
            <v>/</v>
          </cell>
          <cell r="J98" t="str">
            <v>m</v>
          </cell>
          <cell r="K98">
            <v>2157.4</v>
          </cell>
          <cell r="M98">
            <v>2157.4</v>
          </cell>
        </row>
        <row r="107">
          <cell r="C107" t="str">
            <v>Engenheiro Residente</v>
          </cell>
          <cell r="E107">
            <v>11</v>
          </cell>
          <cell r="F107">
            <v>2013</v>
          </cell>
          <cell r="H107">
            <v>37.26</v>
          </cell>
          <cell r="I107" t="str">
            <v>/</v>
          </cell>
          <cell r="J107" t="str">
            <v>Hora</v>
          </cell>
          <cell r="K107">
            <v>75004.37999999999</v>
          </cell>
          <cell r="L107">
            <v>126337.03064971519</v>
          </cell>
          <cell r="M107">
            <v>201341.41064971517</v>
          </cell>
        </row>
        <row r="108">
          <cell r="C108" t="str">
            <v>Engenheiro</v>
          </cell>
          <cell r="E108">
            <v>7</v>
          </cell>
          <cell r="F108">
            <v>1281</v>
          </cell>
          <cell r="H108">
            <v>17.48</v>
          </cell>
          <cell r="I108" t="str">
            <v>/</v>
          </cell>
          <cell r="J108" t="str">
            <v>Hora</v>
          </cell>
          <cell r="K108">
            <v>22391.88</v>
          </cell>
          <cell r="L108">
            <v>37716.779071632154</v>
          </cell>
          <cell r="M108">
            <v>60108.659071632152</v>
          </cell>
        </row>
        <row r="109">
          <cell r="C109" t="str">
            <v>Encarregado Geral</v>
          </cell>
          <cell r="E109">
            <v>11</v>
          </cell>
          <cell r="F109">
            <v>2013</v>
          </cell>
          <cell r="H109">
            <v>20.7</v>
          </cell>
          <cell r="I109" t="str">
            <v>/</v>
          </cell>
          <cell r="J109" t="str">
            <v>Hora</v>
          </cell>
          <cell r="K109">
            <v>41669.1</v>
          </cell>
          <cell r="L109">
            <v>70187.239249841776</v>
          </cell>
          <cell r="M109">
            <v>111856.33924984178</v>
          </cell>
        </row>
        <row r="110">
          <cell r="C110" t="str">
            <v>Assistente Tecnico</v>
          </cell>
          <cell r="E110">
            <v>16</v>
          </cell>
          <cell r="F110">
            <v>2928</v>
          </cell>
          <cell r="H110">
            <v>11.64</v>
          </cell>
          <cell r="I110" t="str">
            <v>/</v>
          </cell>
          <cell r="J110" t="str">
            <v>Hora</v>
          </cell>
          <cell r="K110">
            <v>34081.919999999998</v>
          </cell>
          <cell r="L110">
            <v>57407.428361398917</v>
          </cell>
          <cell r="M110">
            <v>91489.348361398908</v>
          </cell>
        </row>
        <row r="111">
          <cell r="C111" t="str">
            <v>Auxiliar Tecnico</v>
          </cell>
          <cell r="E111">
            <v>11</v>
          </cell>
          <cell r="F111">
            <v>2013</v>
          </cell>
          <cell r="H111">
            <v>3.54</v>
          </cell>
          <cell r="I111" t="str">
            <v>/</v>
          </cell>
          <cell r="J111" t="str">
            <v>Hora</v>
          </cell>
          <cell r="K111">
            <v>7126.02</v>
          </cell>
          <cell r="L111">
            <v>12003.035118088885</v>
          </cell>
          <cell r="M111">
            <v>19129.055118088887</v>
          </cell>
        </row>
        <row r="112">
          <cell r="C112" t="str">
            <v>Assistente Administrativo</v>
          </cell>
          <cell r="E112">
            <v>11</v>
          </cell>
          <cell r="F112">
            <v>2013</v>
          </cell>
          <cell r="H112">
            <v>10.58</v>
          </cell>
          <cell r="I112" t="str">
            <v>/</v>
          </cell>
          <cell r="J112" t="str">
            <v>Hora</v>
          </cell>
          <cell r="K112">
            <v>21297.54</v>
          </cell>
          <cell r="L112">
            <v>35873.477838808023</v>
          </cell>
          <cell r="M112">
            <v>57171.017838808024</v>
          </cell>
        </row>
        <row r="113">
          <cell r="C113" t="str">
            <v>Auxiliar Administrativo</v>
          </cell>
          <cell r="E113">
            <v>25</v>
          </cell>
          <cell r="F113">
            <v>4575</v>
          </cell>
          <cell r="H113">
            <v>3.34</v>
          </cell>
          <cell r="I113" t="str">
            <v>/</v>
          </cell>
          <cell r="J113" t="str">
            <v>Hora</v>
          </cell>
          <cell r="K113">
            <v>15280.5</v>
          </cell>
          <cell r="L113">
            <v>25738.403501808469</v>
          </cell>
          <cell r="M113">
            <v>41018.903501808469</v>
          </cell>
        </row>
        <row r="114">
          <cell r="C114" t="str">
            <v>Blaster</v>
          </cell>
          <cell r="E114">
            <v>3</v>
          </cell>
          <cell r="F114">
            <v>549</v>
          </cell>
          <cell r="H114">
            <v>4.76</v>
          </cell>
          <cell r="I114" t="str">
            <v>/</v>
          </cell>
          <cell r="J114" t="str">
            <v>Hora</v>
          </cell>
          <cell r="K114">
            <v>2613.2399999999998</v>
          </cell>
          <cell r="L114">
            <v>4401.7293653392207</v>
          </cell>
          <cell r="M114">
            <v>7014.9693653392205</v>
          </cell>
        </row>
        <row r="115">
          <cell r="C115" t="str">
            <v>Tecnico em Seguranca do Trabalho</v>
          </cell>
          <cell r="E115">
            <v>7</v>
          </cell>
          <cell r="F115">
            <v>1281</v>
          </cell>
          <cell r="H115">
            <v>4.8600000000000003</v>
          </cell>
          <cell r="I115" t="str">
            <v>/</v>
          </cell>
          <cell r="J115" t="str">
            <v>Hora</v>
          </cell>
          <cell r="K115">
            <v>6225.6600000000008</v>
          </cell>
          <cell r="L115">
            <v>10486.472899778733</v>
          </cell>
          <cell r="M115">
            <v>16712.132899778735</v>
          </cell>
        </row>
        <row r="116">
          <cell r="C116" t="str">
            <v>Topografo</v>
          </cell>
          <cell r="E116">
            <v>11</v>
          </cell>
          <cell r="F116">
            <v>2013</v>
          </cell>
          <cell r="H116">
            <v>7.09</v>
          </cell>
          <cell r="I116" t="str">
            <v>/</v>
          </cell>
          <cell r="J116" t="str">
            <v>Hora</v>
          </cell>
          <cell r="K116">
            <v>14272.17</v>
          </cell>
          <cell r="L116">
            <v>24039.977115042428</v>
          </cell>
          <cell r="M116">
            <v>38312.147115042426</v>
          </cell>
        </row>
        <row r="117">
          <cell r="C117" t="str">
            <v>Desenhista Cadista</v>
          </cell>
          <cell r="E117">
            <v>11</v>
          </cell>
          <cell r="F117">
            <v>2013</v>
          </cell>
          <cell r="H117">
            <v>3.85</v>
          </cell>
          <cell r="I117" t="str">
            <v>/</v>
          </cell>
          <cell r="J117" t="str">
            <v>Hora</v>
          </cell>
          <cell r="K117">
            <v>7750.05</v>
          </cell>
          <cell r="L117">
            <v>13054.148362893278</v>
          </cell>
          <cell r="M117">
            <v>20804.198362893279</v>
          </cell>
        </row>
        <row r="118">
          <cell r="C118" t="str">
            <v>Almoxarife</v>
          </cell>
          <cell r="E118">
            <v>11</v>
          </cell>
          <cell r="F118">
            <v>2013</v>
          </cell>
          <cell r="H118">
            <v>6.53</v>
          </cell>
          <cell r="I118" t="str">
            <v>/</v>
          </cell>
          <cell r="J118" t="str">
            <v>Hora</v>
          </cell>
          <cell r="K118">
            <v>13144.890000000001</v>
          </cell>
          <cell r="L118">
            <v>22141.19189862159</v>
          </cell>
          <cell r="M118">
            <v>35286.081898621589</v>
          </cell>
        </row>
        <row r="119">
          <cell r="C119" t="str">
            <v>Motorista</v>
          </cell>
          <cell r="E119">
            <v>20</v>
          </cell>
          <cell r="F119">
            <v>3660</v>
          </cell>
          <cell r="H119">
            <v>3.54</v>
          </cell>
          <cell r="I119" t="str">
            <v>/</v>
          </cell>
          <cell r="J119" t="str">
            <v>Hora</v>
          </cell>
          <cell r="K119">
            <v>12956.4</v>
          </cell>
          <cell r="L119">
            <v>21823.700214707063</v>
          </cell>
          <cell r="M119">
            <v>34780.100214707061</v>
          </cell>
        </row>
        <row r="120">
          <cell r="C120" t="str">
            <v>Mecanico</v>
          </cell>
          <cell r="E120">
            <v>7</v>
          </cell>
          <cell r="F120">
            <v>1281</v>
          </cell>
          <cell r="H120">
            <v>3.19</v>
          </cell>
          <cell r="I120" t="str">
            <v>/</v>
          </cell>
          <cell r="J120" t="str">
            <v>Hora</v>
          </cell>
          <cell r="K120">
            <v>4086.39</v>
          </cell>
          <cell r="L120">
            <v>6883.0964095255467</v>
          </cell>
          <cell r="M120">
            <v>10969.486409525547</v>
          </cell>
        </row>
        <row r="121">
          <cell r="C121" t="str">
            <v>Soldador</v>
          </cell>
          <cell r="E121">
            <v>16</v>
          </cell>
          <cell r="F121">
            <v>2928</v>
          </cell>
          <cell r="H121">
            <v>2.94</v>
          </cell>
          <cell r="I121" t="str">
            <v>/</v>
          </cell>
          <cell r="J121" t="str">
            <v>Hora</v>
          </cell>
          <cell r="K121">
            <v>8608.32</v>
          </cell>
          <cell r="L121">
            <v>14499.814379940963</v>
          </cell>
          <cell r="M121">
            <v>23108.134379940962</v>
          </cell>
        </row>
        <row r="122">
          <cell r="C122" t="str">
            <v>Zelador</v>
          </cell>
          <cell r="E122">
            <v>47</v>
          </cell>
          <cell r="F122">
            <v>8601</v>
          </cell>
          <cell r="H122">
            <v>2.4500000000000002</v>
          </cell>
          <cell r="I122" t="str">
            <v>/</v>
          </cell>
          <cell r="J122" t="str">
            <v>Hora</v>
          </cell>
          <cell r="K122">
            <v>21072.45</v>
          </cell>
          <cell r="L122">
            <v>35494.337284230482</v>
          </cell>
          <cell r="M122">
            <v>56566.787284230479</v>
          </cell>
        </row>
        <row r="127">
          <cell r="C127" t="str">
            <v>Automovel, 1600 cilindr.,GOL, c/operador</v>
          </cell>
          <cell r="E127">
            <v>18</v>
          </cell>
          <cell r="F127">
            <v>3600</v>
          </cell>
          <cell r="H127">
            <v>11.76</v>
          </cell>
          <cell r="I127" t="str">
            <v>/</v>
          </cell>
          <cell r="J127" t="str">
            <v>Hora</v>
          </cell>
          <cell r="K127">
            <v>42336</v>
          </cell>
          <cell r="M127">
            <v>42336</v>
          </cell>
        </row>
        <row r="128">
          <cell r="C128" t="str">
            <v>Pick-up p/ carga leve (C10) sem operador</v>
          </cell>
          <cell r="E128">
            <v>27</v>
          </cell>
          <cell r="F128">
            <v>5400</v>
          </cell>
          <cell r="H128">
            <v>17.170000000000002</v>
          </cell>
          <cell r="I128" t="str">
            <v>/</v>
          </cell>
          <cell r="J128" t="str">
            <v>Hora</v>
          </cell>
          <cell r="K128">
            <v>92718.000000000015</v>
          </cell>
          <cell r="M128">
            <v>92718.000000000015</v>
          </cell>
        </row>
        <row r="129">
          <cell r="C129" t="str">
            <v>Jeep traçao 4x4 (Toyota) sem operador</v>
          </cell>
          <cell r="E129">
            <v>29</v>
          </cell>
          <cell r="F129">
            <v>5800</v>
          </cell>
          <cell r="H129">
            <v>15.85</v>
          </cell>
          <cell r="I129" t="str">
            <v>/</v>
          </cell>
          <cell r="J129" t="str">
            <v>Hora</v>
          </cell>
          <cell r="K129">
            <v>91930</v>
          </cell>
          <cell r="M129">
            <v>91930</v>
          </cell>
        </row>
        <row r="130">
          <cell r="C130" t="str">
            <v>Caminhao 4x2, carroc.cap. 6ton c/operad.</v>
          </cell>
          <cell r="E130">
            <v>11.101528981206771</v>
          </cell>
          <cell r="F130">
            <v>2220.3057962413541</v>
          </cell>
          <cell r="H130">
            <v>39.44</v>
          </cell>
          <cell r="I130" t="str">
            <v>/</v>
          </cell>
          <cell r="J130" t="str">
            <v>Hora</v>
          </cell>
          <cell r="K130">
            <v>87568.860603758993</v>
          </cell>
          <cell r="M130">
            <v>87568.860603758993</v>
          </cell>
        </row>
        <row r="131">
          <cell r="C131" t="str">
            <v>Guindaste lança telescopica cap.30t c/op.</v>
          </cell>
          <cell r="E131">
            <v>4</v>
          </cell>
          <cell r="F131">
            <v>800</v>
          </cell>
          <cell r="H131">
            <v>102.22</v>
          </cell>
          <cell r="I131" t="str">
            <v>/</v>
          </cell>
          <cell r="J131" t="str">
            <v>Hora</v>
          </cell>
          <cell r="K131">
            <v>81776</v>
          </cell>
          <cell r="M131">
            <v>81776</v>
          </cell>
        </row>
        <row r="132">
          <cell r="C132" t="str">
            <v>Kombi VW com operador</v>
          </cell>
          <cell r="E132">
            <v>11</v>
          </cell>
          <cell r="F132">
            <v>2200</v>
          </cell>
          <cell r="H132">
            <v>14.61</v>
          </cell>
          <cell r="I132" t="str">
            <v>/</v>
          </cell>
          <cell r="J132" t="str">
            <v>Hora</v>
          </cell>
          <cell r="K132">
            <v>32142</v>
          </cell>
          <cell r="M132">
            <v>32142</v>
          </cell>
        </row>
        <row r="136">
          <cell r="C136" t="str">
            <v>Alojamento / Despesas de Canteiro</v>
          </cell>
          <cell r="E136">
            <v>142249.35869146185</v>
          </cell>
          <cell r="F136" t="str">
            <v>US$</v>
          </cell>
          <cell r="H136">
            <v>2.5840000000000001</v>
          </cell>
          <cell r="I136" t="str">
            <v>/</v>
          </cell>
          <cell r="J136" t="str">
            <v>US$</v>
          </cell>
          <cell r="K136">
            <v>367572.34285873745</v>
          </cell>
          <cell r="M136">
            <v>367572.34285873745</v>
          </cell>
        </row>
        <row r="137">
          <cell r="C137" t="str">
            <v>Outros</v>
          </cell>
          <cell r="E137">
            <v>67085.597268768295</v>
          </cell>
          <cell r="F137" t="str">
            <v>US$</v>
          </cell>
          <cell r="H137">
            <v>2.5840000000000001</v>
          </cell>
          <cell r="I137" t="str">
            <v>/</v>
          </cell>
          <cell r="J137" t="str">
            <v>US$</v>
          </cell>
          <cell r="K137">
            <v>173349.18334249727</v>
          </cell>
          <cell r="M137">
            <v>173349.18334249727</v>
          </cell>
        </row>
        <row r="176">
          <cell r="B176" t="str">
            <v>FURNAS CENTRAIS ELÉTRICAS SA</v>
          </cell>
        </row>
        <row r="177">
          <cell r="B177" t="str">
            <v>DTS.T - Departamento de Construção de Transmissão Sul</v>
          </cell>
        </row>
        <row r="180">
          <cell r="B180" t="str">
            <v>Anexo da RE.DTS.T.0XX.04</v>
          </cell>
        </row>
        <row r="181">
          <cell r="B181" t="str">
            <v>DACQ.T.I.167.2004</v>
          </cell>
        </row>
        <row r="183">
          <cell r="B183" t="str">
            <v>Demonstração orçamentária referente aos Serviços de</v>
          </cell>
        </row>
        <row r="184">
          <cell r="B184" t="str">
            <v>Construção da LT 345kV - 92 km</v>
          </cell>
        </row>
        <row r="187">
          <cell r="B187" t="str">
            <v>Descrição</v>
          </cell>
          <cell r="D187" t="str">
            <v>Valores em R$ - JUL04</v>
          </cell>
        </row>
        <row r="189">
          <cell r="C189" t="str">
            <v>Custo Direto .........................................................................</v>
          </cell>
          <cell r="E189">
            <v>5037372.6973021301</v>
          </cell>
        </row>
        <row r="190">
          <cell r="C190" t="str">
            <v>Serviços Eventuais ..................................................................</v>
          </cell>
          <cell r="E190">
            <v>0</v>
          </cell>
        </row>
        <row r="191">
          <cell r="C191" t="str">
            <v>Administração Local ........................................................</v>
          </cell>
          <cell r="E191">
            <v>1795061.1585263663</v>
          </cell>
        </row>
        <row r="192">
          <cell r="C192" t="str">
            <v>Mobilização ..........................................................................</v>
          </cell>
          <cell r="E192">
            <v>342720.77874484874</v>
          </cell>
        </row>
        <row r="194">
          <cell r="B194" t="str">
            <v>Custo Total Direto ................................................................</v>
          </cell>
          <cell r="E194">
            <v>7175154.6345733451</v>
          </cell>
        </row>
        <row r="197">
          <cell r="C197" t="str">
            <v>Administração Central ............................................................</v>
          </cell>
          <cell r="E197">
            <v>358757.73172866728</v>
          </cell>
        </row>
        <row r="198">
          <cell r="C198" t="str">
            <v>Impostos e Seguros .......................................................................</v>
          </cell>
          <cell r="E198">
            <v>946138.30046413129</v>
          </cell>
        </row>
        <row r="199">
          <cell r="C199" t="str">
            <v>Encargos Financeiros ...................................................................</v>
          </cell>
          <cell r="E199">
            <v>224421.69750386194</v>
          </cell>
        </row>
        <row r="200">
          <cell r="C200" t="str">
            <v>Risco ........................................................................................</v>
          </cell>
          <cell r="E200">
            <v>189227.66009282623</v>
          </cell>
        </row>
        <row r="201">
          <cell r="C201" t="str">
            <v>Lucro líquido ...................................................................................</v>
          </cell>
          <cell r="E201">
            <v>567682.9802784787</v>
          </cell>
        </row>
        <row r="203">
          <cell r="B203" t="str">
            <v>Benefícios e Despesas Indiretas ( BDI ) ........................................</v>
          </cell>
          <cell r="E203">
            <v>2286228.3700679652</v>
          </cell>
        </row>
        <row r="206">
          <cell r="B206" t="str">
            <v>Valor da Obra ......................................................</v>
          </cell>
          <cell r="D206" t="str">
            <v>.............................R$</v>
          </cell>
          <cell r="E206">
            <v>9461383.0046413094</v>
          </cell>
          <cell r="F206" t="str">
            <v>.</v>
          </cell>
        </row>
        <row r="207">
          <cell r="D207" t="str">
            <v>R$ / kmLT</v>
          </cell>
          <cell r="E207">
            <v>102841.11961566641</v>
          </cell>
        </row>
        <row r="209">
          <cell r="C209" t="str">
            <v>Valor da Obra ......................................................</v>
          </cell>
          <cell r="D209" t="str">
            <v>.............................US$</v>
          </cell>
          <cell r="E209" t="e">
            <v>#VALUE!</v>
          </cell>
        </row>
        <row r="210">
          <cell r="D210" t="str">
            <v>US$ / kmLT</v>
          </cell>
          <cell r="E210">
            <v>102841.11961566642</v>
          </cell>
        </row>
      </sheetData>
      <sheetData sheetId="5" refreshError="1">
        <row r="2">
          <cell r="C2" t="str">
            <v>F U R N A S   C E N T R A I S   E L É T R I C A S   S A</v>
          </cell>
        </row>
        <row r="3">
          <cell r="C3" t="str">
            <v>DTS.T - DEPARTAMENTO DE CONSTRUÇÃO DE TRANSMISSÃO SUL</v>
          </cell>
        </row>
        <row r="4">
          <cell r="C4" t="str">
            <v>SISOT - Sistema de Orçamento de Obras de Transmissão</v>
          </cell>
        </row>
        <row r="5">
          <cell r="C5" t="str">
            <v>QUADRO DE ENCARGOS SOCIAIS E TRABALHISTAS</v>
          </cell>
        </row>
        <row r="6">
          <cell r="C6" t="str">
            <v>Obra : LT 345kV SIMULAÇÃO DACQ.T  - Subestação A p/ Subestação B                                                CP : XXXX</v>
          </cell>
        </row>
        <row r="7">
          <cell r="A7" t="str">
            <v>5.8. Implantação Sistema Transmissão Área São Paulo</v>
          </cell>
          <cell r="B7" t="str">
            <v>XXXX</v>
          </cell>
          <cell r="C7" t="str">
            <v>Referência   :   DACQ.T.I.167.2004</v>
          </cell>
          <cell r="D7" t="str">
            <v>MO</v>
          </cell>
          <cell r="E7" t="str">
            <v>Apoio Técnico e Diversos</v>
          </cell>
          <cell r="F7" t="str">
            <v>CT12076</v>
          </cell>
          <cell r="G7">
            <v>39</v>
          </cell>
        </row>
        <row r="8">
          <cell r="E8" t="str">
            <v>HORAS NORMAIS</v>
          </cell>
          <cell r="G8" t="str">
            <v>HORAS EXTRAS</v>
          </cell>
        </row>
        <row r="9">
          <cell r="E9" t="str">
            <v>HORISTAS</v>
          </cell>
          <cell r="F9" t="str">
            <v xml:space="preserve"> MENSALISTAS</v>
          </cell>
          <cell r="G9" t="str">
            <v>HABITUAIS</v>
          </cell>
        </row>
        <row r="10">
          <cell r="C10" t="str">
            <v>GRUPO A - ENCARGOS SOCIAIS BÁSICOS</v>
          </cell>
        </row>
        <row r="11">
          <cell r="C11" t="str">
            <v>IAPAS, FUNRURAL, SALÁRIO FAMÍLIA, SALÁRIO</v>
          </cell>
        </row>
        <row r="12">
          <cell r="C12" t="str">
            <v>MATERNIDADE, IAPAS DO 13o. SALÁRIO ............................................</v>
          </cell>
          <cell r="E12">
            <v>0.2</v>
          </cell>
          <cell r="F12">
            <v>0.2</v>
          </cell>
          <cell r="G12">
            <v>0.2</v>
          </cell>
          <cell r="H12">
            <v>0.2</v>
          </cell>
        </row>
        <row r="13">
          <cell r="C13" t="str">
            <v>SESI ..................................................................................................................................</v>
          </cell>
          <cell r="E13">
            <v>1.8000000000000002E-2</v>
          </cell>
          <cell r="F13">
            <v>1.8000000000000002E-2</v>
          </cell>
          <cell r="G13">
            <v>1.8000000000000002E-2</v>
          </cell>
          <cell r="H13">
            <v>1.8000000000000002E-2</v>
          </cell>
        </row>
        <row r="14">
          <cell r="C14" t="str">
            <v>SENAI ................................................................................................................................</v>
          </cell>
          <cell r="E14">
            <v>1.4999999999999999E-2</v>
          </cell>
          <cell r="F14">
            <v>1.4999999999999999E-2</v>
          </cell>
          <cell r="G14">
            <v>1.4999999999999999E-2</v>
          </cell>
          <cell r="H14">
            <v>1.4999999999999999E-2</v>
          </cell>
        </row>
        <row r="15">
          <cell r="C15" t="str">
            <v>INCRA ..................................................................................................................................</v>
          </cell>
          <cell r="E15">
            <v>2E-3</v>
          </cell>
          <cell r="F15">
            <v>2E-3</v>
          </cell>
          <cell r="G15">
            <v>2E-3</v>
          </cell>
          <cell r="H15">
            <v>2E-3</v>
          </cell>
        </row>
        <row r="16">
          <cell r="C16" t="str">
            <v>SALÁRIO EDUCAÇÃO ....................................................................................................</v>
          </cell>
          <cell r="E16">
            <v>2.5000000000000001E-2</v>
          </cell>
          <cell r="F16">
            <v>2.5000000000000001E-2</v>
          </cell>
          <cell r="G16">
            <v>2.5000000000000001E-2</v>
          </cell>
          <cell r="H16">
            <v>2.5000000000000001E-2</v>
          </cell>
        </row>
        <row r="17">
          <cell r="C17" t="str">
            <v>SEGURO ACIDENTE DO TRABALHO .......................................................</v>
          </cell>
          <cell r="E17">
            <v>0.03</v>
          </cell>
          <cell r="F17">
            <v>0.03</v>
          </cell>
          <cell r="G17">
            <v>0.03</v>
          </cell>
          <cell r="H17">
            <v>0.03</v>
          </cell>
        </row>
        <row r="18">
          <cell r="C18" t="str">
            <v>FGTS ......... ............................................................................................................................</v>
          </cell>
          <cell r="E18">
            <v>8.5000000000000006E-2</v>
          </cell>
          <cell r="F18">
            <v>8.5000000000000006E-2</v>
          </cell>
          <cell r="G18">
            <v>8.5000000000000006E-2</v>
          </cell>
          <cell r="H18">
            <v>8.5000000000000006E-2</v>
          </cell>
        </row>
        <row r="20">
          <cell r="D20" t="str">
            <v>SUB-TOTAL .............................................................</v>
          </cell>
          <cell r="E20">
            <v>0.37500000000000006</v>
          </cell>
          <cell r="F20">
            <v>0.37500000000000006</v>
          </cell>
          <cell r="G20">
            <v>0.37500000000000006</v>
          </cell>
          <cell r="H20">
            <v>0.37500000000000006</v>
          </cell>
        </row>
        <row r="21">
          <cell r="C21" t="str">
            <v>GRUPO B - ENCARGOS QUE RECEBEM INCIDÊNCIA DO GRUPO "A"</v>
          </cell>
        </row>
        <row r="22">
          <cell r="C22" t="str">
            <v>DESCANSO REMUNERADO ...........................................................................</v>
          </cell>
          <cell r="E22">
            <v>0.17799999999999999</v>
          </cell>
          <cell r="F22">
            <v>0.17799999999999999</v>
          </cell>
          <cell r="G22">
            <v>0.17799999999999999</v>
          </cell>
          <cell r="H22">
            <v>0</v>
          </cell>
        </row>
        <row r="23">
          <cell r="C23" t="str">
            <v>FERIADOS .................................................................................................................</v>
          </cell>
          <cell r="E23">
            <v>4.1000000000000002E-2</v>
          </cell>
          <cell r="F23">
            <v>4.1000000000000002E-2</v>
          </cell>
          <cell r="G23">
            <v>0</v>
          </cell>
          <cell r="H23">
            <v>0</v>
          </cell>
        </row>
        <row r="24">
          <cell r="C24" t="str">
            <v>FÉRIAS ..........................................................................................................................</v>
          </cell>
          <cell r="E24">
            <v>0</v>
          </cell>
          <cell r="F24">
            <v>9.199479263381749E-2</v>
          </cell>
          <cell r="G24">
            <v>0</v>
          </cell>
          <cell r="H24">
            <v>0</v>
          </cell>
        </row>
        <row r="25">
          <cell r="C25" t="str">
            <v>AUXÍLIO ENFERMIDADE ...........................................................................................</v>
          </cell>
          <cell r="E25">
            <v>9.300000000000001E-3</v>
          </cell>
          <cell r="F25">
            <v>8.3000000000000001E-3</v>
          </cell>
          <cell r="G25">
            <v>0</v>
          </cell>
          <cell r="H25">
            <v>0</v>
          </cell>
        </row>
        <row r="26">
          <cell r="C26" t="str">
            <v>AVISO PRÉVIO TRABALHADO .....................................................................................</v>
          </cell>
          <cell r="E26">
            <v>7.6157595450852969E-3</v>
          </cell>
          <cell r="F26">
            <v>1.66E-2</v>
          </cell>
          <cell r="G26">
            <v>7.6157595450852969E-3</v>
          </cell>
          <cell r="H26">
            <v>0</v>
          </cell>
        </row>
        <row r="27">
          <cell r="C27" t="str">
            <v>13o. SALÁRIO ...........................................................................................................</v>
          </cell>
          <cell r="E27">
            <v>0.11169999999999999</v>
          </cell>
          <cell r="F27">
            <v>9.9500000000000005E-2</v>
          </cell>
          <cell r="G27">
            <v>0.11169999999999999</v>
          </cell>
          <cell r="H27">
            <v>0</v>
          </cell>
        </row>
        <row r="28">
          <cell r="C28" t="str">
            <v>FALTAS JUSTIFICADAS ...........................................................................................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C29" t="str">
            <v>ACIDENTE DO TRABALHO .......................................................................................</v>
          </cell>
          <cell r="E29">
            <v>7.0000000000000001E-3</v>
          </cell>
          <cell r="F29">
            <v>6.2000000000000006E-3</v>
          </cell>
          <cell r="G29">
            <v>0</v>
          </cell>
          <cell r="H29">
            <v>0</v>
          </cell>
        </row>
        <row r="30">
          <cell r="C30" t="str">
            <v>AUXÍLIO PATERNIDADE  ......................................................................................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2">
          <cell r="D32" t="str">
            <v>SUB-TOTAL ..............................................................</v>
          </cell>
          <cell r="E32">
            <v>0.35461575954508529</v>
          </cell>
          <cell r="F32">
            <v>0.4415947926338174</v>
          </cell>
          <cell r="G32">
            <v>0.29731575954508527</v>
          </cell>
          <cell r="H32">
            <v>0</v>
          </cell>
        </row>
        <row r="33">
          <cell r="C33" t="str">
            <v>GRUPO C - ENCARGOS SEM INCIDENCIA DE OUTROS GRUPOS</v>
          </cell>
        </row>
        <row r="34">
          <cell r="C34" t="str">
            <v>AVISO PRÉVIO INDENIZADO ....................................................................................</v>
          </cell>
          <cell r="E34">
            <v>0.13396209138357293</v>
          </cell>
          <cell r="F34">
            <v>5.3425357873210629E-2</v>
          </cell>
          <cell r="G34">
            <v>0.13396209138357293</v>
          </cell>
          <cell r="H34">
            <v>0</v>
          </cell>
        </row>
        <row r="35">
          <cell r="C35" t="str">
            <v>MULTA RESCISÓRIA POR DEMISSÃO ATÉ 30 DIAS</v>
          </cell>
        </row>
        <row r="36">
          <cell r="C36" t="str">
            <v>ANTES DO DISSÍDIO .................................................................................................</v>
          </cell>
          <cell r="E36">
            <v>5.0000000000000001E-3</v>
          </cell>
          <cell r="F36">
            <v>0</v>
          </cell>
          <cell r="G36">
            <v>0</v>
          </cell>
          <cell r="H36">
            <v>0</v>
          </cell>
        </row>
        <row r="37">
          <cell r="C37" t="str">
            <v>FÉRIAS INDENIZADAS ..............................................................................................</v>
          </cell>
          <cell r="E37">
            <v>0.12903488728675874</v>
          </cell>
          <cell r="F37">
            <v>2.2998698158454373E-2</v>
          </cell>
          <cell r="G37">
            <v>0.12903488728675874</v>
          </cell>
          <cell r="H37">
            <v>0</v>
          </cell>
        </row>
        <row r="38">
          <cell r="C38" t="str">
            <v>DEPÓSITO SOBRE O SALDO DO FGTS .......................................................</v>
          </cell>
          <cell r="E38">
            <v>5.4870313769293258E-2</v>
          </cell>
          <cell r="F38">
            <v>4.8899402741957365E-2</v>
          </cell>
          <cell r="G38">
            <v>5.4870313769293258E-2</v>
          </cell>
          <cell r="H38">
            <v>5.4870313769293258E-2</v>
          </cell>
        </row>
        <row r="40">
          <cell r="D40" t="str">
            <v>SUB-TOTAL .........................................................</v>
          </cell>
          <cell r="E40">
            <v>0.32286729243962492</v>
          </cell>
          <cell r="F40">
            <v>0.12532345877362236</v>
          </cell>
          <cell r="G40">
            <v>0.31786729243962492</v>
          </cell>
          <cell r="H40">
            <v>5.4870313769293258E-2</v>
          </cell>
        </row>
        <row r="41">
          <cell r="C41" t="str">
            <v>GRUPO D - REINCID. (GRUPO A x GRUPO B) .....................................</v>
          </cell>
          <cell r="E41">
            <v>0.132980909829407</v>
          </cell>
          <cell r="F41">
            <v>0.16559804723768154</v>
          </cell>
          <cell r="G41">
            <v>0.11149340982940699</v>
          </cell>
          <cell r="H41">
            <v>0</v>
          </cell>
        </row>
        <row r="43">
          <cell r="D43" t="str">
            <v>TOTAL ................................................</v>
          </cell>
          <cell r="E43">
            <v>1.1854639618141174</v>
          </cell>
          <cell r="F43">
            <v>1.1075162986451215</v>
          </cell>
          <cell r="G43">
            <v>1.101676461814117</v>
          </cell>
          <cell r="H43">
            <v>0.4298703137692933</v>
          </cell>
        </row>
        <row r="46">
          <cell r="C46" t="str">
            <v xml:space="preserve">                          OBSERVAÇÃO  :   Rotatividade média </v>
          </cell>
          <cell r="E46" t="str">
            <v>Horistas  :</v>
          </cell>
          <cell r="F46">
            <v>6.7</v>
          </cell>
          <cell r="G46" t="str">
            <v>meses</v>
          </cell>
        </row>
        <row r="47">
          <cell r="E47" t="str">
            <v>Mensalistas :</v>
          </cell>
          <cell r="F47">
            <v>24</v>
          </cell>
          <cell r="G47" t="str">
            <v>meses</v>
          </cell>
        </row>
        <row r="48">
          <cell r="B48" t="str">
            <v>DL3DACQM.WK4</v>
          </cell>
        </row>
      </sheetData>
      <sheetData sheetId="6" refreshError="1">
        <row r="7">
          <cell r="A7" t="str">
            <v>5.8. Implantação Sistema Transmissão Área São Paulo</v>
          </cell>
          <cell r="B7" t="str">
            <v>XXXX</v>
          </cell>
          <cell r="C7" t="str">
            <v>01</v>
          </cell>
          <cell r="D7" t="str">
            <v>MO</v>
          </cell>
          <cell r="E7" t="str">
            <v>Apoio Técnico e Diversos</v>
          </cell>
          <cell r="F7" t="str">
            <v>CT12076</v>
          </cell>
          <cell r="G7">
            <v>39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470738.55586387118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 t="str">
            <v>R$ (JUL04)</v>
          </cell>
          <cell r="AF7">
            <v>6</v>
          </cell>
        </row>
      </sheetData>
      <sheetData sheetId="7" refreshError="1">
        <row r="5">
          <cell r="C5">
            <v>929</v>
          </cell>
        </row>
        <row r="6">
          <cell r="C6">
            <v>927</v>
          </cell>
        </row>
        <row r="7">
          <cell r="C7">
            <v>927</v>
          </cell>
        </row>
        <row r="8">
          <cell r="C8">
            <v>928</v>
          </cell>
        </row>
        <row r="9">
          <cell r="C9">
            <v>928</v>
          </cell>
        </row>
        <row r="10">
          <cell r="C10">
            <v>961</v>
          </cell>
        </row>
        <row r="11">
          <cell r="C11">
            <v>947</v>
          </cell>
        </row>
        <row r="12">
          <cell r="C12">
            <v>992</v>
          </cell>
        </row>
        <row r="13">
          <cell r="C13">
            <v>948</v>
          </cell>
        </row>
        <row r="14">
          <cell r="C14">
            <v>990</v>
          </cell>
        </row>
        <row r="15">
          <cell r="C15">
            <v>930</v>
          </cell>
        </row>
        <row r="16">
          <cell r="C16">
            <v>961</v>
          </cell>
        </row>
        <row r="17">
          <cell r="C17">
            <v>943</v>
          </cell>
        </row>
        <row r="18">
          <cell r="C18">
            <v>968</v>
          </cell>
        </row>
        <row r="19">
          <cell r="C19">
            <v>941</v>
          </cell>
        </row>
        <row r="20">
          <cell r="C20">
            <v>974</v>
          </cell>
        </row>
        <row r="21">
          <cell r="C21">
            <v>953</v>
          </cell>
        </row>
        <row r="22">
          <cell r="C22">
            <v>964</v>
          </cell>
        </row>
        <row r="23">
          <cell r="C23">
            <v>950</v>
          </cell>
        </row>
        <row r="24">
          <cell r="C24">
            <v>932</v>
          </cell>
        </row>
        <row r="25">
          <cell r="C25">
            <v>903</v>
          </cell>
        </row>
        <row r="26">
          <cell r="C26">
            <v>916</v>
          </cell>
        </row>
        <row r="27">
          <cell r="C27">
            <v>887</v>
          </cell>
        </row>
        <row r="28">
          <cell r="C28">
            <v>902</v>
          </cell>
        </row>
        <row r="29">
          <cell r="C29">
            <v>870</v>
          </cell>
        </row>
        <row r="30">
          <cell r="C30">
            <v>931</v>
          </cell>
        </row>
        <row r="31">
          <cell r="C31">
            <v>880</v>
          </cell>
        </row>
        <row r="32">
          <cell r="C32">
            <v>951</v>
          </cell>
        </row>
        <row r="33">
          <cell r="C33">
            <v>943</v>
          </cell>
        </row>
        <row r="34">
          <cell r="C34">
            <v>980</v>
          </cell>
        </row>
        <row r="35">
          <cell r="C35">
            <v>955</v>
          </cell>
        </row>
        <row r="36">
          <cell r="C36">
            <v>998</v>
          </cell>
        </row>
        <row r="37">
          <cell r="C37">
            <v>985</v>
          </cell>
        </row>
        <row r="38">
          <cell r="C38">
            <v>981</v>
          </cell>
        </row>
        <row r="39">
          <cell r="C39">
            <v>922</v>
          </cell>
        </row>
        <row r="40">
          <cell r="C40">
            <v>973</v>
          </cell>
        </row>
        <row r="41">
          <cell r="C41">
            <v>911</v>
          </cell>
        </row>
        <row r="42">
          <cell r="C42">
            <v>980</v>
          </cell>
        </row>
        <row r="43">
          <cell r="C43">
            <v>966</v>
          </cell>
        </row>
        <row r="44">
          <cell r="C44">
            <v>1002</v>
          </cell>
        </row>
        <row r="45">
          <cell r="C45">
            <v>968</v>
          </cell>
        </row>
        <row r="46">
          <cell r="C46">
            <v>1006</v>
          </cell>
        </row>
        <row r="47">
          <cell r="C47">
            <v>990</v>
          </cell>
        </row>
        <row r="48">
          <cell r="C48">
            <v>1012</v>
          </cell>
        </row>
        <row r="49">
          <cell r="C49">
            <v>970</v>
          </cell>
        </row>
        <row r="50">
          <cell r="C50">
            <v>1008</v>
          </cell>
        </row>
        <row r="51">
          <cell r="C51">
            <v>953</v>
          </cell>
        </row>
        <row r="52">
          <cell r="C52">
            <v>968</v>
          </cell>
        </row>
        <row r="53">
          <cell r="C53">
            <v>900</v>
          </cell>
        </row>
        <row r="54">
          <cell r="C54">
            <v>918</v>
          </cell>
        </row>
        <row r="55">
          <cell r="C55">
            <v>895</v>
          </cell>
        </row>
        <row r="56">
          <cell r="C56">
            <v>914</v>
          </cell>
        </row>
        <row r="57">
          <cell r="C57">
            <v>885</v>
          </cell>
        </row>
        <row r="58">
          <cell r="C58">
            <v>901</v>
          </cell>
        </row>
        <row r="59">
          <cell r="C59">
            <v>867</v>
          </cell>
        </row>
        <row r="60">
          <cell r="C60">
            <v>832</v>
          </cell>
        </row>
        <row r="61">
          <cell r="C61">
            <v>769</v>
          </cell>
        </row>
        <row r="62">
          <cell r="C62">
            <v>828</v>
          </cell>
        </row>
        <row r="63">
          <cell r="C63">
            <v>775</v>
          </cell>
        </row>
        <row r="64">
          <cell r="C64">
            <v>880</v>
          </cell>
        </row>
        <row r="65">
          <cell r="C65">
            <v>845</v>
          </cell>
        </row>
        <row r="66">
          <cell r="C66">
            <v>881</v>
          </cell>
        </row>
        <row r="67">
          <cell r="C67">
            <v>820</v>
          </cell>
        </row>
        <row r="68">
          <cell r="C68">
            <v>864</v>
          </cell>
        </row>
        <row r="69">
          <cell r="C69">
            <v>800</v>
          </cell>
        </row>
        <row r="70">
          <cell r="C70">
            <v>845</v>
          </cell>
        </row>
        <row r="71">
          <cell r="C71">
            <v>800</v>
          </cell>
        </row>
        <row r="72">
          <cell r="C72">
            <v>878</v>
          </cell>
        </row>
        <row r="73">
          <cell r="C73">
            <v>815</v>
          </cell>
        </row>
        <row r="74">
          <cell r="C74">
            <v>899</v>
          </cell>
        </row>
        <row r="75">
          <cell r="C75">
            <v>857</v>
          </cell>
        </row>
        <row r="76">
          <cell r="C76">
            <v>876</v>
          </cell>
        </row>
        <row r="77">
          <cell r="C77">
            <v>772</v>
          </cell>
        </row>
        <row r="78">
          <cell r="C78">
            <v>875</v>
          </cell>
        </row>
        <row r="79">
          <cell r="C79">
            <v>782</v>
          </cell>
        </row>
        <row r="80">
          <cell r="C80">
            <v>867</v>
          </cell>
        </row>
        <row r="81">
          <cell r="C81">
            <v>818</v>
          </cell>
        </row>
        <row r="82">
          <cell r="C82">
            <v>935</v>
          </cell>
        </row>
        <row r="83">
          <cell r="C83">
            <v>848</v>
          </cell>
        </row>
        <row r="84">
          <cell r="C84">
            <v>895</v>
          </cell>
        </row>
        <row r="85">
          <cell r="C85">
            <v>912</v>
          </cell>
        </row>
        <row r="86">
          <cell r="C86">
            <v>897</v>
          </cell>
        </row>
        <row r="87">
          <cell r="C87">
            <v>795</v>
          </cell>
        </row>
        <row r="88">
          <cell r="C88">
            <v>864</v>
          </cell>
        </row>
        <row r="89">
          <cell r="C89">
            <v>840</v>
          </cell>
        </row>
        <row r="90">
          <cell r="C90">
            <v>894</v>
          </cell>
        </row>
        <row r="91">
          <cell r="C91">
            <v>763</v>
          </cell>
        </row>
        <row r="92">
          <cell r="C92">
            <v>844</v>
          </cell>
        </row>
        <row r="93">
          <cell r="C93">
            <v>808</v>
          </cell>
        </row>
        <row r="94">
          <cell r="C94">
            <v>894</v>
          </cell>
        </row>
        <row r="95">
          <cell r="C95">
            <v>869</v>
          </cell>
        </row>
        <row r="96">
          <cell r="C96">
            <v>958</v>
          </cell>
        </row>
        <row r="97">
          <cell r="C97">
            <v>989</v>
          </cell>
        </row>
        <row r="98">
          <cell r="C98">
            <v>948</v>
          </cell>
        </row>
        <row r="99">
          <cell r="C99">
            <v>848</v>
          </cell>
        </row>
        <row r="100">
          <cell r="C100">
            <v>863</v>
          </cell>
        </row>
        <row r="101">
          <cell r="C101">
            <v>770</v>
          </cell>
        </row>
        <row r="102">
          <cell r="C102">
            <v>904</v>
          </cell>
        </row>
        <row r="103">
          <cell r="C103">
            <v>914</v>
          </cell>
        </row>
        <row r="104">
          <cell r="C104">
            <v>902</v>
          </cell>
        </row>
        <row r="105">
          <cell r="C105">
            <v>818</v>
          </cell>
        </row>
        <row r="106">
          <cell r="C106">
            <v>898</v>
          </cell>
        </row>
        <row r="107">
          <cell r="C107">
            <v>806</v>
          </cell>
        </row>
        <row r="108">
          <cell r="C108">
            <v>873</v>
          </cell>
        </row>
        <row r="109">
          <cell r="C109">
            <v>846</v>
          </cell>
        </row>
        <row r="110">
          <cell r="C110">
            <v>859</v>
          </cell>
        </row>
        <row r="111">
          <cell r="C111">
            <v>805</v>
          </cell>
        </row>
        <row r="112">
          <cell r="C112">
            <v>934</v>
          </cell>
        </row>
        <row r="113">
          <cell r="C113">
            <v>925</v>
          </cell>
        </row>
        <row r="114">
          <cell r="C114">
            <v>926</v>
          </cell>
        </row>
        <row r="115">
          <cell r="C115">
            <v>764</v>
          </cell>
        </row>
        <row r="116">
          <cell r="C116">
            <v>835</v>
          </cell>
        </row>
        <row r="117">
          <cell r="C117">
            <v>808</v>
          </cell>
        </row>
        <row r="118">
          <cell r="C118">
            <v>845</v>
          </cell>
        </row>
        <row r="119">
          <cell r="C119">
            <v>836</v>
          </cell>
        </row>
        <row r="120">
          <cell r="C120">
            <v>853</v>
          </cell>
        </row>
        <row r="121">
          <cell r="C121">
            <v>823</v>
          </cell>
        </row>
        <row r="122">
          <cell r="C122">
            <v>836</v>
          </cell>
        </row>
        <row r="123">
          <cell r="C123">
            <v>790</v>
          </cell>
        </row>
        <row r="124">
          <cell r="C124">
            <v>850</v>
          </cell>
        </row>
        <row r="125">
          <cell r="C125">
            <v>894</v>
          </cell>
        </row>
        <row r="126">
          <cell r="C126">
            <v>967</v>
          </cell>
        </row>
        <row r="127">
          <cell r="C127">
            <v>986</v>
          </cell>
        </row>
        <row r="128">
          <cell r="C128">
            <v>978</v>
          </cell>
        </row>
        <row r="129">
          <cell r="C129">
            <v>944</v>
          </cell>
        </row>
        <row r="130">
          <cell r="C130">
            <v>922</v>
          </cell>
        </row>
        <row r="131">
          <cell r="C131">
            <v>825</v>
          </cell>
        </row>
        <row r="132">
          <cell r="C132">
            <v>854</v>
          </cell>
        </row>
        <row r="133">
          <cell r="C133">
            <v>848</v>
          </cell>
        </row>
        <row r="134">
          <cell r="C134">
            <v>855</v>
          </cell>
        </row>
        <row r="135">
          <cell r="C135">
            <v>810</v>
          </cell>
        </row>
        <row r="136">
          <cell r="C136">
            <v>808</v>
          </cell>
        </row>
        <row r="137">
          <cell r="C137">
            <v>939</v>
          </cell>
        </row>
        <row r="138">
          <cell r="C138">
            <v>944</v>
          </cell>
        </row>
        <row r="139">
          <cell r="C139">
            <v>944</v>
          </cell>
        </row>
        <row r="140">
          <cell r="C140">
            <v>855</v>
          </cell>
        </row>
        <row r="141">
          <cell r="C141">
            <v>941</v>
          </cell>
        </row>
        <row r="142">
          <cell r="C142">
            <v>925</v>
          </cell>
        </row>
        <row r="143">
          <cell r="C143">
            <v>940</v>
          </cell>
        </row>
        <row r="144">
          <cell r="C144">
            <v>875</v>
          </cell>
        </row>
        <row r="145">
          <cell r="C145">
            <v>934</v>
          </cell>
        </row>
        <row r="146">
          <cell r="C146">
            <v>863</v>
          </cell>
        </row>
        <row r="147">
          <cell r="C147">
            <v>825</v>
          </cell>
        </row>
        <row r="148">
          <cell r="C148">
            <v>795</v>
          </cell>
        </row>
        <row r="149">
          <cell r="C149">
            <v>802</v>
          </cell>
        </row>
        <row r="150">
          <cell r="C150">
            <v>816</v>
          </cell>
        </row>
        <row r="151">
          <cell r="C151">
            <v>935</v>
          </cell>
        </row>
        <row r="152">
          <cell r="C152">
            <v>939</v>
          </cell>
        </row>
        <row r="153">
          <cell r="C153">
            <v>948</v>
          </cell>
        </row>
        <row r="154">
          <cell r="C154">
            <v>933</v>
          </cell>
        </row>
        <row r="155">
          <cell r="C155">
            <v>932</v>
          </cell>
        </row>
        <row r="156">
          <cell r="C156">
            <v>757</v>
          </cell>
        </row>
        <row r="157">
          <cell r="C157">
            <v>800</v>
          </cell>
        </row>
        <row r="158">
          <cell r="C158">
            <v>895</v>
          </cell>
        </row>
        <row r="159">
          <cell r="C159">
            <v>976</v>
          </cell>
        </row>
        <row r="160">
          <cell r="C160">
            <v>960</v>
          </cell>
        </row>
        <row r="161">
          <cell r="C161">
            <v>995</v>
          </cell>
        </row>
        <row r="162">
          <cell r="C162">
            <v>835</v>
          </cell>
        </row>
        <row r="163">
          <cell r="C163">
            <v>913</v>
          </cell>
        </row>
        <row r="164">
          <cell r="C164">
            <v>937</v>
          </cell>
        </row>
        <row r="165">
          <cell r="C165">
            <v>932</v>
          </cell>
        </row>
        <row r="166">
          <cell r="C166">
            <v>809</v>
          </cell>
        </row>
        <row r="167">
          <cell r="C167">
            <v>936</v>
          </cell>
        </row>
        <row r="168">
          <cell r="C168">
            <v>937</v>
          </cell>
        </row>
        <row r="169">
          <cell r="C169">
            <v>921</v>
          </cell>
        </row>
        <row r="170">
          <cell r="C170">
            <v>743</v>
          </cell>
        </row>
        <row r="171">
          <cell r="C171">
            <v>824</v>
          </cell>
        </row>
        <row r="172">
          <cell r="C172">
            <v>757</v>
          </cell>
        </row>
        <row r="173">
          <cell r="C173">
            <v>819</v>
          </cell>
        </row>
        <row r="174">
          <cell r="C174">
            <v>715</v>
          </cell>
        </row>
        <row r="175">
          <cell r="C175">
            <v>865</v>
          </cell>
        </row>
        <row r="176">
          <cell r="C176">
            <v>870</v>
          </cell>
        </row>
        <row r="177">
          <cell r="C177">
            <v>738</v>
          </cell>
        </row>
        <row r="178">
          <cell r="C178">
            <v>807</v>
          </cell>
        </row>
        <row r="179">
          <cell r="C179">
            <v>696</v>
          </cell>
        </row>
        <row r="180">
          <cell r="C180">
            <v>727</v>
          </cell>
        </row>
        <row r="181">
          <cell r="C181">
            <v>715</v>
          </cell>
        </row>
        <row r="182">
          <cell r="C182">
            <v>758</v>
          </cell>
        </row>
        <row r="183">
          <cell r="C183">
            <v>730</v>
          </cell>
        </row>
        <row r="184">
          <cell r="C184">
            <v>821</v>
          </cell>
        </row>
        <row r="185">
          <cell r="C185">
            <v>835</v>
          </cell>
        </row>
        <row r="186">
          <cell r="C186">
            <v>858</v>
          </cell>
        </row>
        <row r="187">
          <cell r="C187">
            <v>831</v>
          </cell>
        </row>
        <row r="188">
          <cell r="C188">
            <v>847</v>
          </cell>
        </row>
        <row r="189">
          <cell r="C189">
            <v>790</v>
          </cell>
        </row>
        <row r="190">
          <cell r="C190">
            <v>804</v>
          </cell>
        </row>
        <row r="191">
          <cell r="C191">
            <v>673</v>
          </cell>
        </row>
        <row r="192">
          <cell r="C192">
            <v>797</v>
          </cell>
        </row>
        <row r="193">
          <cell r="C193">
            <v>745</v>
          </cell>
        </row>
        <row r="194">
          <cell r="C194">
            <v>813</v>
          </cell>
        </row>
        <row r="195">
          <cell r="C195">
            <v>820</v>
          </cell>
        </row>
        <row r="196">
          <cell r="C196">
            <v>824</v>
          </cell>
        </row>
        <row r="197">
          <cell r="C197">
            <v>755</v>
          </cell>
        </row>
        <row r="198">
          <cell r="C198">
            <v>763</v>
          </cell>
        </row>
        <row r="199">
          <cell r="C199">
            <v>599</v>
          </cell>
        </row>
        <row r="200">
          <cell r="C200">
            <v>702</v>
          </cell>
        </row>
        <row r="201">
          <cell r="C201">
            <v>695</v>
          </cell>
        </row>
        <row r="202">
          <cell r="C202">
            <v>689</v>
          </cell>
        </row>
        <row r="203">
          <cell r="C203">
            <v>485</v>
          </cell>
        </row>
        <row r="204">
          <cell r="C204">
            <v>701</v>
          </cell>
        </row>
        <row r="205">
          <cell r="C205">
            <v>629</v>
          </cell>
        </row>
        <row r="206">
          <cell r="C206">
            <v>647</v>
          </cell>
        </row>
        <row r="207">
          <cell r="C207">
            <v>560</v>
          </cell>
        </row>
        <row r="208">
          <cell r="C208">
            <v>622</v>
          </cell>
        </row>
        <row r="209">
          <cell r="C209">
            <v>542</v>
          </cell>
        </row>
        <row r="210">
          <cell r="C210">
            <v>571</v>
          </cell>
        </row>
        <row r="211">
          <cell r="C211">
            <v>505</v>
          </cell>
        </row>
        <row r="212">
          <cell r="C212">
            <v>621</v>
          </cell>
        </row>
        <row r="213">
          <cell r="C213">
            <v>655</v>
          </cell>
        </row>
        <row r="214">
          <cell r="C214">
            <v>675</v>
          </cell>
        </row>
        <row r="215">
          <cell r="C215">
            <v>605</v>
          </cell>
        </row>
        <row r="216">
          <cell r="C216">
            <v>670</v>
          </cell>
        </row>
        <row r="217">
          <cell r="C217">
            <v>608</v>
          </cell>
        </row>
        <row r="218">
          <cell r="C218">
            <v>670</v>
          </cell>
        </row>
        <row r="219">
          <cell r="C219">
            <v>627</v>
          </cell>
        </row>
        <row r="220">
          <cell r="C220">
            <v>682</v>
          </cell>
        </row>
        <row r="221">
          <cell r="C221">
            <v>678</v>
          </cell>
        </row>
        <row r="222">
          <cell r="C222">
            <v>692</v>
          </cell>
        </row>
        <row r="223">
          <cell r="C223">
            <v>525</v>
          </cell>
        </row>
        <row r="224">
          <cell r="C224">
            <v>640</v>
          </cell>
        </row>
        <row r="225">
          <cell r="C225">
            <v>635</v>
          </cell>
        </row>
        <row r="226">
          <cell r="C226">
            <v>626</v>
          </cell>
        </row>
        <row r="227">
          <cell r="C227">
            <v>563</v>
          </cell>
        </row>
        <row r="228">
          <cell r="C228">
            <v>595</v>
          </cell>
        </row>
        <row r="229">
          <cell r="C229">
            <v>559</v>
          </cell>
        </row>
        <row r="230">
          <cell r="C230">
            <v>538</v>
          </cell>
        </row>
        <row r="231">
          <cell r="C231">
            <v>457</v>
          </cell>
        </row>
        <row r="232">
          <cell r="C232">
            <v>608</v>
          </cell>
        </row>
        <row r="233">
          <cell r="C233">
            <v>575</v>
          </cell>
        </row>
        <row r="234">
          <cell r="C234">
            <v>626</v>
          </cell>
        </row>
        <row r="235">
          <cell r="C235">
            <v>638</v>
          </cell>
        </row>
        <row r="236">
          <cell r="C236">
            <v>630</v>
          </cell>
        </row>
        <row r="237">
          <cell r="C237">
            <v>485</v>
          </cell>
        </row>
        <row r="238">
          <cell r="C238">
            <v>545</v>
          </cell>
        </row>
        <row r="239">
          <cell r="C239">
            <v>450</v>
          </cell>
        </row>
        <row r="240">
          <cell r="C240">
            <v>568</v>
          </cell>
        </row>
        <row r="241">
          <cell r="C241">
            <v>470</v>
          </cell>
        </row>
        <row r="242">
          <cell r="C242">
            <v>593</v>
          </cell>
        </row>
        <row r="243">
          <cell r="C243">
            <v>536</v>
          </cell>
        </row>
        <row r="244">
          <cell r="C244">
            <v>601</v>
          </cell>
        </row>
        <row r="245">
          <cell r="C245">
            <v>580</v>
          </cell>
        </row>
        <row r="246">
          <cell r="C246">
            <v>559</v>
          </cell>
        </row>
        <row r="247">
          <cell r="C247">
            <v>400</v>
          </cell>
        </row>
        <row r="248">
          <cell r="C248">
            <v>458</v>
          </cell>
        </row>
        <row r="249">
          <cell r="C249">
            <v>387</v>
          </cell>
        </row>
        <row r="250">
          <cell r="C250">
            <v>461</v>
          </cell>
        </row>
        <row r="251">
          <cell r="C251">
            <v>405</v>
          </cell>
        </row>
        <row r="252">
          <cell r="C252">
            <v>432</v>
          </cell>
        </row>
        <row r="253">
          <cell r="C253">
            <v>365</v>
          </cell>
        </row>
        <row r="254">
          <cell r="C254">
            <v>514</v>
          </cell>
        </row>
        <row r="255">
          <cell r="C255">
            <v>410</v>
          </cell>
        </row>
        <row r="256">
          <cell r="C256">
            <v>531</v>
          </cell>
        </row>
        <row r="257">
          <cell r="C257">
            <v>548</v>
          </cell>
        </row>
        <row r="258">
          <cell r="C258">
            <v>553</v>
          </cell>
        </row>
        <row r="259">
          <cell r="C259">
            <v>455</v>
          </cell>
        </row>
        <row r="260">
          <cell r="C260">
            <v>501</v>
          </cell>
        </row>
        <row r="261">
          <cell r="C261">
            <v>407</v>
          </cell>
        </row>
        <row r="262">
          <cell r="C262">
            <v>567</v>
          </cell>
        </row>
        <row r="263">
          <cell r="C263">
            <v>520</v>
          </cell>
        </row>
        <row r="264">
          <cell r="C264">
            <v>541</v>
          </cell>
        </row>
        <row r="265">
          <cell r="C265">
            <v>446</v>
          </cell>
        </row>
        <row r="266">
          <cell r="C266">
            <v>564</v>
          </cell>
        </row>
        <row r="267">
          <cell r="C267">
            <v>490</v>
          </cell>
        </row>
        <row r="268">
          <cell r="C268">
            <v>560</v>
          </cell>
        </row>
        <row r="269">
          <cell r="C269">
            <v>504</v>
          </cell>
        </row>
        <row r="270">
          <cell r="C270">
            <v>589</v>
          </cell>
        </row>
        <row r="271">
          <cell r="C271">
            <v>577</v>
          </cell>
        </row>
        <row r="272">
          <cell r="C272">
            <v>597</v>
          </cell>
        </row>
        <row r="273">
          <cell r="C273">
            <v>490</v>
          </cell>
        </row>
        <row r="274">
          <cell r="C274">
            <v>548</v>
          </cell>
        </row>
        <row r="275">
          <cell r="C275">
            <v>488</v>
          </cell>
        </row>
        <row r="276">
          <cell r="C276">
            <v>516</v>
          </cell>
        </row>
        <row r="277">
          <cell r="C277">
            <v>492</v>
          </cell>
        </row>
        <row r="278">
          <cell r="C278">
            <v>536</v>
          </cell>
        </row>
        <row r="279">
          <cell r="C279">
            <v>495</v>
          </cell>
        </row>
        <row r="280">
          <cell r="C280">
            <v>593</v>
          </cell>
        </row>
        <row r="281">
          <cell r="C281">
            <v>548</v>
          </cell>
        </row>
        <row r="282">
          <cell r="C282">
            <v>543</v>
          </cell>
        </row>
        <row r="283">
          <cell r="C283">
            <v>450</v>
          </cell>
        </row>
        <row r="284">
          <cell r="C284">
            <v>510</v>
          </cell>
        </row>
        <row r="285">
          <cell r="C285">
            <v>445</v>
          </cell>
        </row>
        <row r="286">
          <cell r="C286">
            <v>636</v>
          </cell>
        </row>
        <row r="287">
          <cell r="C287">
            <v>650</v>
          </cell>
        </row>
        <row r="288">
          <cell r="C288">
            <v>652</v>
          </cell>
        </row>
        <row r="289">
          <cell r="C289">
            <v>648</v>
          </cell>
        </row>
        <row r="290">
          <cell r="C290">
            <v>630</v>
          </cell>
        </row>
        <row r="291">
          <cell r="C291">
            <v>517</v>
          </cell>
        </row>
        <row r="292">
          <cell r="C292">
            <v>644</v>
          </cell>
        </row>
        <row r="293">
          <cell r="C293">
            <v>627</v>
          </cell>
        </row>
        <row r="294">
          <cell r="C294">
            <v>614</v>
          </cell>
        </row>
        <row r="295">
          <cell r="C295">
            <v>545</v>
          </cell>
        </row>
        <row r="296">
          <cell r="C296">
            <v>584</v>
          </cell>
        </row>
        <row r="297">
          <cell r="C297">
            <v>545</v>
          </cell>
        </row>
        <row r="298">
          <cell r="C298">
            <v>578</v>
          </cell>
        </row>
        <row r="299">
          <cell r="C299">
            <v>588</v>
          </cell>
        </row>
        <row r="300">
          <cell r="C300">
            <v>604</v>
          </cell>
        </row>
        <row r="301">
          <cell r="C301">
            <v>565</v>
          </cell>
        </row>
        <row r="302">
          <cell r="C302">
            <v>548</v>
          </cell>
        </row>
        <row r="303">
          <cell r="C303">
            <v>515</v>
          </cell>
        </row>
        <row r="304">
          <cell r="C304">
            <v>517</v>
          </cell>
        </row>
        <row r="305">
          <cell r="C305">
            <v>495</v>
          </cell>
        </row>
        <row r="306">
          <cell r="C306">
            <v>486</v>
          </cell>
        </row>
        <row r="307">
          <cell r="C307">
            <v>463</v>
          </cell>
        </row>
        <row r="308">
          <cell r="C308">
            <v>473</v>
          </cell>
        </row>
        <row r="309">
          <cell r="C309">
            <v>452</v>
          </cell>
        </row>
        <row r="310">
          <cell r="C310">
            <v>446</v>
          </cell>
        </row>
        <row r="311">
          <cell r="C311">
            <v>367</v>
          </cell>
        </row>
        <row r="312">
          <cell r="C312">
            <v>393</v>
          </cell>
        </row>
        <row r="313">
          <cell r="C313">
            <v>355</v>
          </cell>
        </row>
        <row r="314">
          <cell r="C314">
            <v>514</v>
          </cell>
        </row>
        <row r="315">
          <cell r="C315">
            <v>518</v>
          </cell>
        </row>
        <row r="316">
          <cell r="C316">
            <v>537</v>
          </cell>
        </row>
        <row r="317">
          <cell r="C317">
            <v>428</v>
          </cell>
        </row>
        <row r="318">
          <cell r="C318">
            <v>533</v>
          </cell>
        </row>
        <row r="319">
          <cell r="C319">
            <v>586</v>
          </cell>
        </row>
        <row r="320">
          <cell r="C320">
            <v>536</v>
          </cell>
        </row>
        <row r="321">
          <cell r="C321">
            <v>339</v>
          </cell>
        </row>
        <row r="322">
          <cell r="C322">
            <v>420</v>
          </cell>
        </row>
        <row r="323">
          <cell r="C323">
            <v>330</v>
          </cell>
        </row>
        <row r="324">
          <cell r="C324">
            <v>460</v>
          </cell>
        </row>
        <row r="325">
          <cell r="C325">
            <v>514</v>
          </cell>
        </row>
        <row r="326">
          <cell r="C326">
            <v>495</v>
          </cell>
        </row>
        <row r="327">
          <cell r="C327">
            <v>453</v>
          </cell>
        </row>
        <row r="328">
          <cell r="C328">
            <v>518</v>
          </cell>
        </row>
        <row r="329">
          <cell r="C329">
            <v>492</v>
          </cell>
        </row>
        <row r="330">
          <cell r="C330">
            <v>485</v>
          </cell>
        </row>
        <row r="331">
          <cell r="C331">
            <v>460</v>
          </cell>
        </row>
        <row r="332">
          <cell r="C332">
            <v>567</v>
          </cell>
        </row>
        <row r="333">
          <cell r="C333">
            <v>547</v>
          </cell>
        </row>
        <row r="334">
          <cell r="C334">
            <v>592</v>
          </cell>
        </row>
        <row r="335">
          <cell r="C335">
            <v>592</v>
          </cell>
        </row>
        <row r="336">
          <cell r="C336">
            <v>598</v>
          </cell>
        </row>
        <row r="337">
          <cell r="C337">
            <v>568</v>
          </cell>
        </row>
        <row r="338">
          <cell r="C338">
            <v>578</v>
          </cell>
        </row>
        <row r="339">
          <cell r="C339">
            <v>573</v>
          </cell>
        </row>
        <row r="340">
          <cell r="C340">
            <v>594</v>
          </cell>
        </row>
        <row r="341">
          <cell r="C341">
            <v>542</v>
          </cell>
        </row>
        <row r="342">
          <cell r="C342">
            <v>638</v>
          </cell>
        </row>
        <row r="343">
          <cell r="C343">
            <v>598</v>
          </cell>
        </row>
        <row r="344">
          <cell r="C344">
            <v>639</v>
          </cell>
        </row>
        <row r="345">
          <cell r="C345">
            <v>625</v>
          </cell>
        </row>
        <row r="346">
          <cell r="C346">
            <v>657</v>
          </cell>
        </row>
        <row r="347">
          <cell r="C347">
            <v>610</v>
          </cell>
        </row>
        <row r="348">
          <cell r="C348">
            <v>649</v>
          </cell>
        </row>
        <row r="349">
          <cell r="C349">
            <v>642</v>
          </cell>
        </row>
        <row r="350">
          <cell r="C350">
            <v>660</v>
          </cell>
        </row>
        <row r="351">
          <cell r="C351">
            <v>595</v>
          </cell>
        </row>
        <row r="352">
          <cell r="C352">
            <v>676</v>
          </cell>
        </row>
        <row r="353">
          <cell r="C353">
            <v>665</v>
          </cell>
        </row>
        <row r="354">
          <cell r="C354">
            <v>673</v>
          </cell>
        </row>
        <row r="355">
          <cell r="C355">
            <v>568</v>
          </cell>
        </row>
        <row r="356">
          <cell r="C356">
            <v>615</v>
          </cell>
        </row>
        <row r="357">
          <cell r="C357">
            <v>594</v>
          </cell>
        </row>
        <row r="358">
          <cell r="C358">
            <v>588</v>
          </cell>
        </row>
        <row r="359">
          <cell r="C359">
            <v>522</v>
          </cell>
        </row>
        <row r="360">
          <cell r="C360">
            <v>568</v>
          </cell>
        </row>
        <row r="361">
          <cell r="C361">
            <v>546</v>
          </cell>
        </row>
        <row r="362">
          <cell r="C362">
            <v>539</v>
          </cell>
        </row>
        <row r="363">
          <cell r="C363">
            <v>506</v>
          </cell>
        </row>
        <row r="364">
          <cell r="C364">
            <v>515</v>
          </cell>
        </row>
        <row r="365">
          <cell r="C365">
            <v>350</v>
          </cell>
        </row>
        <row r="366">
          <cell r="C366">
            <v>432</v>
          </cell>
        </row>
        <row r="367">
          <cell r="C367">
            <v>458</v>
          </cell>
        </row>
        <row r="368">
          <cell r="C368">
            <v>436</v>
          </cell>
        </row>
        <row r="369">
          <cell r="C369">
            <v>439</v>
          </cell>
        </row>
        <row r="370">
          <cell r="C370">
            <v>600</v>
          </cell>
        </row>
        <row r="371">
          <cell r="C371">
            <v>588</v>
          </cell>
        </row>
        <row r="372">
          <cell r="C372">
            <v>649</v>
          </cell>
        </row>
        <row r="373">
          <cell r="C373">
            <v>618</v>
          </cell>
        </row>
        <row r="374">
          <cell r="C374">
            <v>580</v>
          </cell>
        </row>
        <row r="375">
          <cell r="C375">
            <v>475</v>
          </cell>
        </row>
        <row r="376">
          <cell r="C376">
            <v>450</v>
          </cell>
        </row>
        <row r="377">
          <cell r="C377">
            <v>420</v>
          </cell>
        </row>
        <row r="378">
          <cell r="C378">
            <v>425</v>
          </cell>
        </row>
        <row r="379">
          <cell r="C379">
            <v>563</v>
          </cell>
        </row>
        <row r="380">
          <cell r="C380">
            <v>580</v>
          </cell>
        </row>
      </sheetData>
      <sheetData sheetId="8" refreshError="1">
        <row r="1">
          <cell r="A1" t="str">
            <v>FURNAS CENTRAIS ELÉTRICAS SA</v>
          </cell>
          <cell r="R1" t="str">
            <v>FURNAS CENTRAIS ELÉTRICAS SA</v>
          </cell>
          <cell r="AG1" t="str">
            <v>FURNAS CENTRAIS ELÉTRICAS SA</v>
          </cell>
          <cell r="AV1" t="str">
            <v>FURNAS CENTRAIS ELÉTRICAS SA</v>
          </cell>
          <cell r="BK1" t="str">
            <v>FURNAS CENTRAIS ELÉTRICAS SA</v>
          </cell>
          <cell r="BZ1" t="str">
            <v>FURNAS CENTRAIS ELÉTRICAS SA</v>
          </cell>
          <cell r="CO1" t="str">
            <v>FURNAS CENTRAIS ELÉTRICAS SA</v>
          </cell>
          <cell r="DD1" t="str">
            <v>FURNAS CENTRAIS ELÉTRICAS SA</v>
          </cell>
          <cell r="DS1" t="str">
            <v>FURNAS CENTRAIS ELÉTRICAS SA</v>
          </cell>
          <cell r="EH1" t="str">
            <v>FURNAS CENTRAIS ELÉTRICAS SA</v>
          </cell>
        </row>
        <row r="2">
          <cell r="A2" t="str">
            <v>Departamento de Construção de Transmissão Sul - DTS.T</v>
          </cell>
          <cell r="R2" t="str">
            <v>Departamento de Construção de Transmissão Sul - DTS.T</v>
          </cell>
          <cell r="AG2" t="str">
            <v>Departamento de Construção de Transmissão Sul - DTS.T</v>
          </cell>
          <cell r="AV2" t="str">
            <v>Departamento de Construção de Transmissão Sul - DTS.T</v>
          </cell>
          <cell r="BK2" t="str">
            <v>Departamento de Construção de Transmissão Sul - DTS.T</v>
          </cell>
          <cell r="BZ2" t="str">
            <v>Departamento de Construção de Transmissão Sul - DTS.T</v>
          </cell>
          <cell r="CO2" t="str">
            <v>Departamento de Construção de Transmissão Sul - DTS.T</v>
          </cell>
          <cell r="DD2" t="str">
            <v>Departamento de Construção de Transmissão Sul - DTS.T</v>
          </cell>
          <cell r="DS2" t="str">
            <v>Departamento de Construção de Transmissão Sul - DTS.T</v>
          </cell>
          <cell r="EH2" t="str">
            <v>Departamento de Construção de Transmissão Sul - DTS.T</v>
          </cell>
        </row>
        <row r="3">
          <cell r="A3" t="str">
            <v>Obra : LT 345kV SIMULAÇÃO DACQ.T  - Subestação A p/ Subestação B                                                CP : XXXX</v>
          </cell>
          <cell r="R3" t="str">
            <v>Obra : LT 345kV SIMULAÇÃO DACQ.T  - Subestação A p/ Subestação B                                                CP : XXXX</v>
          </cell>
          <cell r="AG3" t="str">
            <v>Obra : LT 345kV SIMULAÇÃO DACQ.T  - Subestação A p/ Subestação B                                                CP : XXXX</v>
          </cell>
          <cell r="AV3" t="str">
            <v>Obra : LT 345kV SIMULAÇÃO DACQ.T  - Subestação A p/ Subestação B                                                CP : XXXX</v>
          </cell>
          <cell r="BK3" t="str">
            <v>Obra : LT 345kV SIMULAÇÃO DACQ.T  - Subestação A p/ Subestação B                                                CP : XXXX</v>
          </cell>
          <cell r="BZ3" t="str">
            <v>Obra : LT 345kV SIMULAÇÃO DACQ.T  - Subestação A p/ Subestação B                                                CP : XXXX</v>
          </cell>
          <cell r="CO3" t="str">
            <v>Obra : LT 345kV SIMULAÇÃO DACQ.T  - Subestação A p/ Subestação B                                                CP : XXXX</v>
          </cell>
          <cell r="DD3" t="str">
            <v>Obra : LT 345kV SIMULAÇÃO DACQ.T  - Subestação A p/ Subestação B                                                CP : XXXX</v>
          </cell>
          <cell r="DS3" t="str">
            <v>Obra : LT 345kV SIMULAÇÃO DACQ.T  - Subestação A p/ Subestação B                                                CP : XXXX</v>
          </cell>
          <cell r="EH3" t="str">
            <v>Obra : LT 345kV SIMULAÇÃO DACQ.T  - Subestação A p/ Subestação B                                                CP : XXXX</v>
          </cell>
        </row>
        <row r="4">
          <cell r="A4" t="str">
            <v>Local : Curitiba - PR</v>
          </cell>
          <cell r="R4" t="str">
            <v>Local : Curitiba - PR</v>
          </cell>
          <cell r="AG4" t="str">
            <v>Local : Curitiba - PR</v>
          </cell>
          <cell r="AV4" t="str">
            <v>Local : Curitiba - PR</v>
          </cell>
          <cell r="BK4" t="str">
            <v>Local : Curitiba - PR</v>
          </cell>
          <cell r="BZ4" t="str">
            <v>Local : Curitiba - PR</v>
          </cell>
          <cell r="CO4" t="str">
            <v>Local : Curitiba - PR</v>
          </cell>
          <cell r="DD4" t="str">
            <v>Local : Curitiba - PR</v>
          </cell>
          <cell r="DS4" t="str">
            <v>Local : Curitiba - PR</v>
          </cell>
          <cell r="EH4" t="str">
            <v>Local : Curitiba - PR</v>
          </cell>
        </row>
        <row r="5">
          <cell r="A5" t="str">
            <v>Órgão : Simepar</v>
          </cell>
          <cell r="R5" t="str">
            <v>Órgão : Simepar</v>
          </cell>
          <cell r="AG5" t="str">
            <v>Órgão : Simepar</v>
          </cell>
          <cell r="AV5" t="str">
            <v>Órgão : Simepar</v>
          </cell>
          <cell r="BK5" t="str">
            <v>Órgão : Simepar</v>
          </cell>
          <cell r="BZ5" t="str">
            <v>Órgão : Simepar</v>
          </cell>
          <cell r="CO5" t="str">
            <v>Órgão : Simepar</v>
          </cell>
          <cell r="DD5" t="str">
            <v>Órgão : Simepar</v>
          </cell>
          <cell r="DS5" t="str">
            <v>Órgão : Simepar</v>
          </cell>
          <cell r="EH5" t="str">
            <v>Órgão : Simepar</v>
          </cell>
        </row>
        <row r="6">
          <cell r="D6" t="str">
            <v>Gráfico de Ocorrências Climáticas</v>
          </cell>
          <cell r="T6" t="str">
            <v>Relatório de Precipitação Diária - mm / dia</v>
          </cell>
          <cell r="AI6" t="str">
            <v>Relatório de Precipitação Diária - mm / dia</v>
          </cell>
          <cell r="AX6" t="str">
            <v>Relatório de Precipitação Diária - mm / dia</v>
          </cell>
          <cell r="BM6" t="str">
            <v>Relatório de Precipitação Diária - mm / dia</v>
          </cell>
          <cell r="CB6" t="str">
            <v>Relatório de Precipitação Diária - mm / dia</v>
          </cell>
          <cell r="CQ6" t="str">
            <v>Relatório de Precipitação Diária - mm / dia</v>
          </cell>
          <cell r="DF6" t="str">
            <v>Relatório de Precipitação Diária - mm / dia</v>
          </cell>
          <cell r="DU6" t="str">
            <v>Relatório de Precipitação Diária - mm / dia</v>
          </cell>
          <cell r="EJ6" t="str">
            <v>Relatório de Precipitação Diária - mm / dia</v>
          </cell>
        </row>
        <row r="7">
          <cell r="D7" t="str">
            <v>Média 1996 2001</v>
          </cell>
          <cell r="U7" t="str">
            <v>1996</v>
          </cell>
          <cell r="AJ7" t="str">
            <v>1997</v>
          </cell>
          <cell r="AY7" t="str">
            <v>1998</v>
          </cell>
          <cell r="BN7" t="str">
            <v>1999</v>
          </cell>
          <cell r="CC7" t="str">
            <v>2000</v>
          </cell>
          <cell r="CR7" t="str">
            <v>2001</v>
          </cell>
          <cell r="DG7" t="str">
            <v>2002</v>
          </cell>
          <cell r="DV7" t="str">
            <v>2003</v>
          </cell>
          <cell r="EK7" t="str">
            <v>2004</v>
          </cell>
        </row>
        <row r="8">
          <cell r="D8" t="str">
            <v>Jan</v>
          </cell>
          <cell r="E8" t="str">
            <v>Fev</v>
          </cell>
          <cell r="F8" t="str">
            <v>Mar</v>
          </cell>
          <cell r="G8" t="str">
            <v>Abr</v>
          </cell>
          <cell r="H8" t="str">
            <v>Mai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Set</v>
          </cell>
          <cell r="M8" t="str">
            <v>Out</v>
          </cell>
          <cell r="N8" t="str">
            <v>Nov</v>
          </cell>
          <cell r="O8" t="str">
            <v>Dez</v>
          </cell>
          <cell r="T8" t="str">
            <v>Dia</v>
          </cell>
          <cell r="U8" t="str">
            <v>Jan</v>
          </cell>
          <cell r="V8" t="str">
            <v>Fev</v>
          </cell>
          <cell r="W8" t="str">
            <v>Mar</v>
          </cell>
          <cell r="X8" t="str">
            <v>Abr</v>
          </cell>
          <cell r="Y8" t="str">
            <v>Mai</v>
          </cell>
          <cell r="Z8" t="str">
            <v>Jun</v>
          </cell>
          <cell r="AA8" t="str">
            <v>Jul</v>
          </cell>
          <cell r="AB8" t="str">
            <v>Ago</v>
          </cell>
          <cell r="AC8" t="str">
            <v>Set</v>
          </cell>
          <cell r="AD8" t="str">
            <v>Out</v>
          </cell>
          <cell r="AE8" t="str">
            <v>Nov</v>
          </cell>
          <cell r="AF8" t="str">
            <v>Dez</v>
          </cell>
          <cell r="AI8" t="str">
            <v>Dia</v>
          </cell>
          <cell r="AJ8" t="str">
            <v>Jan</v>
          </cell>
          <cell r="AK8" t="str">
            <v>Fev</v>
          </cell>
          <cell r="AL8" t="str">
            <v>Mar</v>
          </cell>
          <cell r="AM8" t="str">
            <v>Abr</v>
          </cell>
          <cell r="AN8" t="str">
            <v>Mai</v>
          </cell>
          <cell r="AO8" t="str">
            <v>Jun</v>
          </cell>
          <cell r="AP8" t="str">
            <v>Jul</v>
          </cell>
          <cell r="AQ8" t="str">
            <v>Ago</v>
          </cell>
          <cell r="AR8" t="str">
            <v>Set</v>
          </cell>
          <cell r="AS8" t="str">
            <v>Out</v>
          </cell>
          <cell r="AT8" t="str">
            <v>Nov</v>
          </cell>
          <cell r="AU8" t="str">
            <v>Dez</v>
          </cell>
          <cell r="AX8" t="str">
            <v>Dia</v>
          </cell>
          <cell r="AY8" t="str">
            <v>Jan</v>
          </cell>
          <cell r="AZ8" t="str">
            <v>Fev</v>
          </cell>
          <cell r="BA8" t="str">
            <v>Mar</v>
          </cell>
          <cell r="BB8" t="str">
            <v>Abr</v>
          </cell>
          <cell r="BC8" t="str">
            <v>Mai</v>
          </cell>
          <cell r="BD8" t="str">
            <v>Jun</v>
          </cell>
          <cell r="BE8" t="str">
            <v>Jul</v>
          </cell>
          <cell r="BF8" t="str">
            <v>Ago</v>
          </cell>
          <cell r="BG8" t="str">
            <v>Set</v>
          </cell>
          <cell r="BH8" t="str">
            <v>Out</v>
          </cell>
          <cell r="BI8" t="str">
            <v>Nov</v>
          </cell>
          <cell r="BJ8" t="str">
            <v>Dez</v>
          </cell>
          <cell r="BM8" t="str">
            <v>Dia</v>
          </cell>
          <cell r="BN8" t="str">
            <v>Jan</v>
          </cell>
          <cell r="BO8" t="str">
            <v>Fev</v>
          </cell>
          <cell r="BP8" t="str">
            <v>Mar</v>
          </cell>
          <cell r="BQ8" t="str">
            <v>Abr</v>
          </cell>
          <cell r="BR8" t="str">
            <v>Mai</v>
          </cell>
          <cell r="BS8" t="str">
            <v>Jun</v>
          </cell>
          <cell r="BT8" t="str">
            <v>Jul</v>
          </cell>
          <cell r="BU8" t="str">
            <v>Ago</v>
          </cell>
          <cell r="BV8" t="str">
            <v>Set</v>
          </cell>
          <cell r="BW8" t="str">
            <v>Out</v>
          </cell>
          <cell r="BX8" t="str">
            <v>Nov</v>
          </cell>
          <cell r="BY8" t="str">
            <v>Dez</v>
          </cell>
          <cell r="CB8" t="str">
            <v>Dia</v>
          </cell>
          <cell r="CC8" t="str">
            <v>Jan</v>
          </cell>
          <cell r="CD8" t="str">
            <v>Fev</v>
          </cell>
          <cell r="CE8" t="str">
            <v>Mar</v>
          </cell>
          <cell r="CF8" t="str">
            <v>Abr</v>
          </cell>
          <cell r="CG8" t="str">
            <v>Mai</v>
          </cell>
          <cell r="CH8" t="str">
            <v>Jun</v>
          </cell>
          <cell r="CI8" t="str">
            <v>Jul</v>
          </cell>
          <cell r="CJ8" t="str">
            <v>Ago</v>
          </cell>
          <cell r="CK8" t="str">
            <v>Set</v>
          </cell>
          <cell r="CL8" t="str">
            <v>Out</v>
          </cell>
          <cell r="CM8" t="str">
            <v>Nov</v>
          </cell>
          <cell r="CN8" t="str">
            <v>Dez</v>
          </cell>
          <cell r="CQ8" t="str">
            <v>Dia</v>
          </cell>
          <cell r="CR8" t="str">
            <v>Jan</v>
          </cell>
          <cell r="CS8" t="str">
            <v>Fev</v>
          </cell>
          <cell r="CT8" t="str">
            <v>Mar</v>
          </cell>
          <cell r="CU8" t="str">
            <v>Abr</v>
          </cell>
          <cell r="CV8" t="str">
            <v>Mai</v>
          </cell>
          <cell r="CW8" t="str">
            <v>Jun</v>
          </cell>
          <cell r="CX8" t="str">
            <v>Jul</v>
          </cell>
          <cell r="CY8" t="str">
            <v>Ago</v>
          </cell>
          <cell r="CZ8" t="str">
            <v>Set</v>
          </cell>
          <cell r="DA8" t="str">
            <v>Out</v>
          </cell>
          <cell r="DB8" t="str">
            <v>Nov</v>
          </cell>
          <cell r="DC8" t="str">
            <v>Dez</v>
          </cell>
          <cell r="DF8" t="str">
            <v>Dia</v>
          </cell>
          <cell r="DG8" t="str">
            <v>Jan</v>
          </cell>
          <cell r="DH8" t="str">
            <v>Fev</v>
          </cell>
          <cell r="DI8" t="str">
            <v>Mar</v>
          </cell>
          <cell r="DJ8" t="str">
            <v>Abr</v>
          </cell>
          <cell r="DK8" t="str">
            <v>Mai</v>
          </cell>
          <cell r="DL8" t="str">
            <v>Jun</v>
          </cell>
          <cell r="DM8" t="str">
            <v>Jul</v>
          </cell>
          <cell r="DN8" t="str">
            <v>Ago</v>
          </cell>
          <cell r="DO8" t="str">
            <v>Set</v>
          </cell>
          <cell r="DP8" t="str">
            <v>Out</v>
          </cell>
          <cell r="DQ8" t="str">
            <v>Nov</v>
          </cell>
          <cell r="DR8" t="str">
            <v>Dez</v>
          </cell>
          <cell r="DU8" t="str">
            <v>Dia</v>
          </cell>
          <cell r="DV8" t="str">
            <v>Jan</v>
          </cell>
          <cell r="DW8" t="str">
            <v>Fev</v>
          </cell>
          <cell r="DX8" t="str">
            <v>Mar</v>
          </cell>
          <cell r="DY8" t="str">
            <v>Abr</v>
          </cell>
          <cell r="DZ8" t="str">
            <v>Mai</v>
          </cell>
          <cell r="EA8" t="str">
            <v>Jun</v>
          </cell>
          <cell r="EB8" t="str">
            <v>Jul</v>
          </cell>
          <cell r="EC8" t="str">
            <v>Ago</v>
          </cell>
          <cell r="ED8" t="str">
            <v>Set</v>
          </cell>
          <cell r="EE8" t="str">
            <v>Out</v>
          </cell>
          <cell r="EF8" t="str">
            <v>Nov</v>
          </cell>
          <cell r="EG8" t="str">
            <v>Dez</v>
          </cell>
          <cell r="EJ8" t="str">
            <v>Dia</v>
          </cell>
          <cell r="EK8" t="str">
            <v>Jan</v>
          </cell>
          <cell r="EL8" t="str">
            <v>Fev</v>
          </cell>
          <cell r="EM8" t="str">
            <v>Mar</v>
          </cell>
          <cell r="EN8" t="str">
            <v>Abr</v>
          </cell>
          <cell r="EO8" t="str">
            <v>Mai</v>
          </cell>
          <cell r="EP8" t="str">
            <v>Jun</v>
          </cell>
          <cell r="EQ8" t="str">
            <v>Jul</v>
          </cell>
          <cell r="ER8" t="str">
            <v>Ago</v>
          </cell>
          <cell r="ES8" t="str">
            <v>Set</v>
          </cell>
          <cell r="ET8" t="str">
            <v>Out</v>
          </cell>
          <cell r="EU8" t="str">
            <v>Nov</v>
          </cell>
          <cell r="EV8" t="str">
            <v>Dez</v>
          </cell>
        </row>
        <row r="9">
          <cell r="T9">
            <v>1</v>
          </cell>
          <cell r="U9">
            <v>0</v>
          </cell>
          <cell r="V9">
            <v>0</v>
          </cell>
          <cell r="W9">
            <v>12.1</v>
          </cell>
          <cell r="X9">
            <v>0.3</v>
          </cell>
          <cell r="Y9">
            <v>0</v>
          </cell>
          <cell r="Z9">
            <v>11.7</v>
          </cell>
          <cell r="AA9">
            <v>0</v>
          </cell>
          <cell r="AB9">
            <v>0</v>
          </cell>
          <cell r="AC9">
            <v>15.1</v>
          </cell>
          <cell r="AD9">
            <v>0</v>
          </cell>
          <cell r="AE9">
            <v>28</v>
          </cell>
          <cell r="AF9">
            <v>0</v>
          </cell>
          <cell r="AI9">
            <v>1</v>
          </cell>
          <cell r="AJ9">
            <v>0</v>
          </cell>
          <cell r="AK9">
            <v>0</v>
          </cell>
          <cell r="AL9">
            <v>0</v>
          </cell>
          <cell r="AM9">
            <v>11.7</v>
          </cell>
          <cell r="AN9">
            <v>0.7</v>
          </cell>
          <cell r="AO9">
            <v>0.6</v>
          </cell>
          <cell r="AP9">
            <v>0.3</v>
          </cell>
          <cell r="AQ9">
            <v>0</v>
          </cell>
          <cell r="AR9">
            <v>0</v>
          </cell>
          <cell r="AS9">
            <v>0</v>
          </cell>
          <cell r="AT9">
            <v>0.1</v>
          </cell>
          <cell r="AU9">
            <v>28.9</v>
          </cell>
          <cell r="AX9">
            <v>1</v>
          </cell>
          <cell r="AY9">
            <v>0.8</v>
          </cell>
          <cell r="AZ9">
            <v>0</v>
          </cell>
          <cell r="BA9">
            <v>7.8</v>
          </cell>
          <cell r="BB9">
            <v>6.8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M9">
            <v>1</v>
          </cell>
          <cell r="BN9">
            <v>30</v>
          </cell>
          <cell r="BO9">
            <v>0</v>
          </cell>
          <cell r="BP9">
            <v>0</v>
          </cell>
          <cell r="BQ9">
            <v>0</v>
          </cell>
          <cell r="BR9">
            <v>0.2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0.2</v>
          </cell>
          <cell r="BY9">
            <v>0</v>
          </cell>
          <cell r="CB9">
            <v>1</v>
          </cell>
          <cell r="CC9">
            <v>5.2</v>
          </cell>
          <cell r="CD9">
            <v>0</v>
          </cell>
          <cell r="CE9">
            <v>2.8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0.8</v>
          </cell>
          <cell r="CK9">
            <v>1.6</v>
          </cell>
          <cell r="CL9">
            <v>0</v>
          </cell>
          <cell r="CM9">
            <v>0</v>
          </cell>
          <cell r="CN9">
            <v>0</v>
          </cell>
          <cell r="CQ9">
            <v>1</v>
          </cell>
          <cell r="CR9">
            <v>0</v>
          </cell>
          <cell r="CS9">
            <v>4.8</v>
          </cell>
          <cell r="CT9">
            <v>0.4</v>
          </cell>
          <cell r="CU9">
            <v>1.4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101.4</v>
          </cell>
          <cell r="DB9">
            <v>0</v>
          </cell>
          <cell r="DC9">
            <v>0</v>
          </cell>
          <cell r="DF9">
            <v>1</v>
          </cell>
          <cell r="DU9">
            <v>1</v>
          </cell>
          <cell r="EJ9">
            <v>1</v>
          </cell>
        </row>
        <row r="10">
          <cell r="T10">
            <v>2</v>
          </cell>
          <cell r="U10">
            <v>0.3</v>
          </cell>
          <cell r="V10">
            <v>16.3</v>
          </cell>
          <cell r="W10">
            <v>0.5</v>
          </cell>
          <cell r="X10">
            <v>23.9</v>
          </cell>
          <cell r="Y10">
            <v>2.5</v>
          </cell>
          <cell r="Z10">
            <v>3.4</v>
          </cell>
          <cell r="AA10">
            <v>0</v>
          </cell>
          <cell r="AB10">
            <v>0</v>
          </cell>
          <cell r="AC10">
            <v>0</v>
          </cell>
          <cell r="AD10">
            <v>0.9</v>
          </cell>
          <cell r="AE10">
            <v>0</v>
          </cell>
          <cell r="AF10">
            <v>0</v>
          </cell>
          <cell r="AI10">
            <v>2</v>
          </cell>
          <cell r="AJ10">
            <v>0</v>
          </cell>
          <cell r="AK10">
            <v>0</v>
          </cell>
          <cell r="AL10">
            <v>1.9</v>
          </cell>
          <cell r="AM10">
            <v>2.2999999999999998</v>
          </cell>
          <cell r="AN10">
            <v>15.3</v>
          </cell>
          <cell r="AO10">
            <v>0</v>
          </cell>
          <cell r="AP10">
            <v>0</v>
          </cell>
          <cell r="AQ10">
            <v>3.4</v>
          </cell>
          <cell r="AR10">
            <v>1.8</v>
          </cell>
          <cell r="AS10">
            <v>1.3</v>
          </cell>
          <cell r="AT10">
            <v>0</v>
          </cell>
          <cell r="AU10">
            <v>23.6</v>
          </cell>
          <cell r="AX10">
            <v>2</v>
          </cell>
          <cell r="AY10">
            <v>6</v>
          </cell>
          <cell r="AZ10">
            <v>3.4</v>
          </cell>
          <cell r="BA10">
            <v>1.2</v>
          </cell>
          <cell r="BB10">
            <v>0</v>
          </cell>
          <cell r="BC10">
            <v>0</v>
          </cell>
          <cell r="BD10">
            <v>0</v>
          </cell>
          <cell r="BE10">
            <v>12.8</v>
          </cell>
          <cell r="BF10">
            <v>32.6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M10">
            <v>2</v>
          </cell>
          <cell r="BN10">
            <v>0</v>
          </cell>
          <cell r="BO10">
            <v>0.4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13.8</v>
          </cell>
          <cell r="BU10">
            <v>0</v>
          </cell>
          <cell r="BV10">
            <v>0</v>
          </cell>
          <cell r="BW10">
            <v>12</v>
          </cell>
          <cell r="BX10">
            <v>0</v>
          </cell>
          <cell r="BY10">
            <v>0</v>
          </cell>
          <cell r="CB10">
            <v>2</v>
          </cell>
          <cell r="CC10">
            <v>3.4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3.4</v>
          </cell>
          <cell r="CJ10">
            <v>0</v>
          </cell>
          <cell r="CK10">
            <v>23.8</v>
          </cell>
          <cell r="CL10">
            <v>0</v>
          </cell>
          <cell r="CM10">
            <v>0</v>
          </cell>
          <cell r="CN10">
            <v>0.2</v>
          </cell>
          <cell r="CQ10">
            <v>2</v>
          </cell>
          <cell r="CR10">
            <v>0</v>
          </cell>
          <cell r="CS10">
            <v>5.4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0.2</v>
          </cell>
          <cell r="DB10">
            <v>0</v>
          </cell>
          <cell r="DC10">
            <v>0.2</v>
          </cell>
          <cell r="DF10">
            <v>2</v>
          </cell>
          <cell r="DU10">
            <v>2</v>
          </cell>
          <cell r="EJ10">
            <v>2</v>
          </cell>
        </row>
        <row r="11">
          <cell r="A11" t="str">
            <v>Média 1996 2001</v>
          </cell>
          <cell r="R11" t="str">
            <v>1996</v>
          </cell>
          <cell r="T11">
            <v>3</v>
          </cell>
          <cell r="U11">
            <v>9.4</v>
          </cell>
          <cell r="V11">
            <v>0</v>
          </cell>
          <cell r="W11">
            <v>5.2</v>
          </cell>
          <cell r="X11">
            <v>0</v>
          </cell>
          <cell r="Y11">
            <v>0</v>
          </cell>
          <cell r="Z11">
            <v>0</v>
          </cell>
          <cell r="AA11">
            <v>13.9</v>
          </cell>
          <cell r="AB11">
            <v>0</v>
          </cell>
          <cell r="AC11">
            <v>0</v>
          </cell>
          <cell r="AD11">
            <v>26.4</v>
          </cell>
          <cell r="AE11">
            <v>0</v>
          </cell>
          <cell r="AF11">
            <v>4.5999999999999996</v>
          </cell>
          <cell r="AG11" t="str">
            <v>1997</v>
          </cell>
          <cell r="AI11">
            <v>3</v>
          </cell>
          <cell r="AJ11">
            <v>0.9</v>
          </cell>
          <cell r="AK11">
            <v>0</v>
          </cell>
          <cell r="AL11">
            <v>1.1000000000000001</v>
          </cell>
          <cell r="AM11">
            <v>0.2</v>
          </cell>
          <cell r="AN11">
            <v>4.5999999999999996</v>
          </cell>
          <cell r="AO11">
            <v>0.2</v>
          </cell>
          <cell r="AP11">
            <v>0.3</v>
          </cell>
          <cell r="AQ11">
            <v>1.3</v>
          </cell>
          <cell r="AR11">
            <v>0.3</v>
          </cell>
          <cell r="AS11">
            <v>2.7</v>
          </cell>
          <cell r="AT11">
            <v>0</v>
          </cell>
          <cell r="AU11">
            <v>1.9</v>
          </cell>
          <cell r="AV11" t="str">
            <v>1998</v>
          </cell>
          <cell r="AX11">
            <v>3</v>
          </cell>
          <cell r="AY11">
            <v>24.2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36.200000000000003</v>
          </cell>
          <cell r="BF11">
            <v>0</v>
          </cell>
          <cell r="BG11">
            <v>0</v>
          </cell>
          <cell r="BH11">
            <v>14.8</v>
          </cell>
          <cell r="BI11">
            <v>0</v>
          </cell>
          <cell r="BJ11">
            <v>0</v>
          </cell>
          <cell r="BK11" t="str">
            <v>1999</v>
          </cell>
          <cell r="BM11">
            <v>3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23.2</v>
          </cell>
          <cell r="BU11">
            <v>0</v>
          </cell>
          <cell r="BV11">
            <v>0</v>
          </cell>
          <cell r="BW11">
            <v>1.8</v>
          </cell>
          <cell r="BX11">
            <v>0</v>
          </cell>
          <cell r="BY11">
            <v>9.6</v>
          </cell>
          <cell r="BZ11" t="str">
            <v>2000</v>
          </cell>
          <cell r="CB11">
            <v>3</v>
          </cell>
          <cell r="CC11">
            <v>0</v>
          </cell>
          <cell r="CD11">
            <v>0</v>
          </cell>
          <cell r="CE11">
            <v>0</v>
          </cell>
          <cell r="CF11">
            <v>0.2</v>
          </cell>
          <cell r="CG11">
            <v>0.8</v>
          </cell>
          <cell r="CH11">
            <v>0</v>
          </cell>
          <cell r="CI11">
            <v>0.4</v>
          </cell>
          <cell r="CJ11">
            <v>12.4</v>
          </cell>
          <cell r="CK11">
            <v>0.6</v>
          </cell>
          <cell r="CL11">
            <v>0</v>
          </cell>
          <cell r="CM11">
            <v>0.2</v>
          </cell>
          <cell r="CN11">
            <v>2.6</v>
          </cell>
          <cell r="CO11" t="str">
            <v>2001</v>
          </cell>
          <cell r="CQ11">
            <v>3</v>
          </cell>
          <cell r="CR11">
            <v>0</v>
          </cell>
          <cell r="CS11">
            <v>17.2</v>
          </cell>
          <cell r="CT11">
            <v>0</v>
          </cell>
          <cell r="CU11">
            <v>0</v>
          </cell>
          <cell r="CV11">
            <v>8.4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0.2</v>
          </cell>
          <cell r="DC11">
            <v>2.6</v>
          </cell>
          <cell r="DD11" t="str">
            <v>2002</v>
          </cell>
          <cell r="DF11">
            <v>3</v>
          </cell>
          <cell r="DS11" t="str">
            <v>2003</v>
          </cell>
          <cell r="DU11">
            <v>3</v>
          </cell>
          <cell r="EH11" t="str">
            <v>2004</v>
          </cell>
          <cell r="EJ11">
            <v>3</v>
          </cell>
        </row>
        <row r="12">
          <cell r="T12">
            <v>4</v>
          </cell>
          <cell r="U12">
            <v>0</v>
          </cell>
          <cell r="V12">
            <v>1.8</v>
          </cell>
          <cell r="W12">
            <v>0.2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38.6</v>
          </cell>
          <cell r="AD12">
            <v>2.2999999999999998</v>
          </cell>
          <cell r="AE12">
            <v>3.8</v>
          </cell>
          <cell r="AF12">
            <v>60.4</v>
          </cell>
          <cell r="AI12">
            <v>4</v>
          </cell>
          <cell r="AJ12">
            <v>0</v>
          </cell>
          <cell r="AK12">
            <v>0</v>
          </cell>
          <cell r="AL12">
            <v>2.4</v>
          </cell>
          <cell r="AM12">
            <v>0</v>
          </cell>
          <cell r="AN12">
            <v>16.899999999999999</v>
          </cell>
          <cell r="AO12">
            <v>0</v>
          </cell>
          <cell r="AP12">
            <v>0</v>
          </cell>
          <cell r="AQ12">
            <v>0</v>
          </cell>
          <cell r="AR12">
            <v>0.1</v>
          </cell>
          <cell r="AS12">
            <v>9.3000000000000007</v>
          </cell>
          <cell r="AT12">
            <v>33.4</v>
          </cell>
          <cell r="AU12">
            <v>0</v>
          </cell>
          <cell r="AX12">
            <v>4</v>
          </cell>
          <cell r="AY12">
            <v>0</v>
          </cell>
          <cell r="AZ12">
            <v>0</v>
          </cell>
          <cell r="BA12">
            <v>0</v>
          </cell>
          <cell r="BB12">
            <v>0.4</v>
          </cell>
          <cell r="BC12">
            <v>0.2</v>
          </cell>
          <cell r="BD12">
            <v>0.2</v>
          </cell>
          <cell r="BE12">
            <v>0</v>
          </cell>
          <cell r="BF12">
            <v>5.6</v>
          </cell>
          <cell r="BG12">
            <v>9.6</v>
          </cell>
          <cell r="BH12">
            <v>0</v>
          </cell>
          <cell r="BI12">
            <v>0</v>
          </cell>
          <cell r="BJ12">
            <v>8.4</v>
          </cell>
          <cell r="BM12">
            <v>4</v>
          </cell>
          <cell r="BN12">
            <v>15.8</v>
          </cell>
          <cell r="BO12">
            <v>2.6</v>
          </cell>
          <cell r="BP12">
            <v>0</v>
          </cell>
          <cell r="BQ12">
            <v>0</v>
          </cell>
          <cell r="BR12">
            <v>0</v>
          </cell>
          <cell r="BS12">
            <v>0.2</v>
          </cell>
          <cell r="BT12">
            <v>60.4</v>
          </cell>
          <cell r="BU12">
            <v>0</v>
          </cell>
          <cell r="BV12">
            <v>0</v>
          </cell>
          <cell r="BW12">
            <v>0</v>
          </cell>
          <cell r="BX12">
            <v>0.4</v>
          </cell>
          <cell r="BY12">
            <v>0</v>
          </cell>
          <cell r="CB12">
            <v>4</v>
          </cell>
          <cell r="CC12">
            <v>0</v>
          </cell>
          <cell r="CD12">
            <v>1.4</v>
          </cell>
          <cell r="CE12">
            <v>0</v>
          </cell>
          <cell r="CF12">
            <v>0.6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17.399999999999999</v>
          </cell>
          <cell r="CM12">
            <v>0</v>
          </cell>
          <cell r="CN12">
            <v>13.6</v>
          </cell>
          <cell r="CQ12">
            <v>4</v>
          </cell>
          <cell r="CR12">
            <v>0</v>
          </cell>
          <cell r="CS12">
            <v>0.4</v>
          </cell>
          <cell r="CT12">
            <v>21</v>
          </cell>
          <cell r="CU12">
            <v>0</v>
          </cell>
          <cell r="CV12">
            <v>56.4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13.6</v>
          </cell>
          <cell r="DF12">
            <v>4</v>
          </cell>
          <cell r="DU12">
            <v>4</v>
          </cell>
          <cell r="EJ12">
            <v>4</v>
          </cell>
        </row>
        <row r="13">
          <cell r="A13" t="str">
            <v>Dias produtivos, pre-</v>
          </cell>
          <cell r="R13" t="str">
            <v>Dias produtivos, pre-</v>
          </cell>
          <cell r="T13">
            <v>5</v>
          </cell>
          <cell r="U13">
            <v>3.5</v>
          </cell>
          <cell r="V13">
            <v>8.1999999999999993</v>
          </cell>
          <cell r="W13">
            <v>0</v>
          </cell>
          <cell r="X13">
            <v>0.5</v>
          </cell>
          <cell r="Y13">
            <v>0</v>
          </cell>
          <cell r="Z13">
            <v>1.7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 t="str">
            <v>Dias produtivos, pre-</v>
          </cell>
          <cell r="AI13">
            <v>5</v>
          </cell>
          <cell r="AJ13">
            <v>0</v>
          </cell>
          <cell r="AK13">
            <v>0</v>
          </cell>
          <cell r="AL13">
            <v>0.5</v>
          </cell>
          <cell r="AM13">
            <v>0</v>
          </cell>
          <cell r="AN13">
            <v>0.7</v>
          </cell>
          <cell r="AO13">
            <v>0</v>
          </cell>
          <cell r="AP13">
            <v>0</v>
          </cell>
          <cell r="AQ13">
            <v>0</v>
          </cell>
          <cell r="AR13">
            <v>0.9</v>
          </cell>
          <cell r="AS13">
            <v>0.2</v>
          </cell>
          <cell r="AT13">
            <v>18.5</v>
          </cell>
          <cell r="AU13">
            <v>0</v>
          </cell>
          <cell r="AV13" t="str">
            <v>Dias produtivos, pre-</v>
          </cell>
          <cell r="AX13">
            <v>5</v>
          </cell>
          <cell r="AY13">
            <v>0.6</v>
          </cell>
          <cell r="AZ13">
            <v>5.2</v>
          </cell>
          <cell r="BA13">
            <v>52.6</v>
          </cell>
          <cell r="BB13">
            <v>0.2</v>
          </cell>
          <cell r="BC13">
            <v>0</v>
          </cell>
          <cell r="BD13">
            <v>0</v>
          </cell>
          <cell r="BE13">
            <v>0</v>
          </cell>
          <cell r="BF13">
            <v>26.6</v>
          </cell>
          <cell r="BG13">
            <v>20.8</v>
          </cell>
          <cell r="BH13">
            <v>21</v>
          </cell>
          <cell r="BI13">
            <v>0</v>
          </cell>
          <cell r="BJ13">
            <v>0.6</v>
          </cell>
          <cell r="BK13" t="str">
            <v>Dias produtivos, pre-</v>
          </cell>
          <cell r="BM13">
            <v>5</v>
          </cell>
          <cell r="BN13">
            <v>3.2</v>
          </cell>
          <cell r="BO13">
            <v>0</v>
          </cell>
          <cell r="BP13">
            <v>0.2</v>
          </cell>
          <cell r="BQ13">
            <v>1</v>
          </cell>
          <cell r="BR13">
            <v>0</v>
          </cell>
          <cell r="BS13">
            <v>0</v>
          </cell>
          <cell r="BT13">
            <v>7.8</v>
          </cell>
          <cell r="BU13">
            <v>0</v>
          </cell>
          <cell r="BV13">
            <v>0</v>
          </cell>
          <cell r="BW13">
            <v>0.4</v>
          </cell>
          <cell r="BX13">
            <v>8.8000000000000007</v>
          </cell>
          <cell r="BY13">
            <v>0</v>
          </cell>
          <cell r="BZ13" t="str">
            <v>Dias produtivos, pre-</v>
          </cell>
          <cell r="CB13">
            <v>5</v>
          </cell>
          <cell r="CC13">
            <v>0</v>
          </cell>
          <cell r="CD13">
            <v>0</v>
          </cell>
          <cell r="CE13">
            <v>66.8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3.2</v>
          </cell>
          <cell r="CM13">
            <v>0</v>
          </cell>
          <cell r="CN13">
            <v>0</v>
          </cell>
          <cell r="CO13" t="str">
            <v>Dias produtivos, pre-</v>
          </cell>
          <cell r="CQ13">
            <v>5</v>
          </cell>
          <cell r="CR13">
            <v>0</v>
          </cell>
          <cell r="CS13">
            <v>29.4</v>
          </cell>
          <cell r="CT13">
            <v>0.2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2.4</v>
          </cell>
          <cell r="DA13">
            <v>0</v>
          </cell>
          <cell r="DB13">
            <v>0</v>
          </cell>
          <cell r="DC13">
            <v>0</v>
          </cell>
          <cell r="DD13" t="str">
            <v>Dias produtivos, pre-</v>
          </cell>
          <cell r="DF13">
            <v>5</v>
          </cell>
          <cell r="DS13" t="str">
            <v>Dias produtivos, pre-</v>
          </cell>
          <cell r="DU13">
            <v>5</v>
          </cell>
          <cell r="EH13" t="str">
            <v>Dias produtivos, pre-</v>
          </cell>
          <cell r="EJ13">
            <v>5</v>
          </cell>
        </row>
        <row r="14">
          <cell r="A14" t="str">
            <v>cipitações diárias</v>
          </cell>
          <cell r="R14" t="str">
            <v>cipitações diárias</v>
          </cell>
          <cell r="T14">
            <v>6</v>
          </cell>
          <cell r="U14">
            <v>8.6</v>
          </cell>
          <cell r="V14">
            <v>34.4</v>
          </cell>
          <cell r="W14">
            <v>0</v>
          </cell>
          <cell r="X14">
            <v>0</v>
          </cell>
          <cell r="Y14">
            <v>0</v>
          </cell>
          <cell r="Z14">
            <v>14.3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4.7</v>
          </cell>
          <cell r="AG14" t="str">
            <v>cipitações diárias</v>
          </cell>
          <cell r="AI14">
            <v>6</v>
          </cell>
          <cell r="AJ14">
            <v>6.5</v>
          </cell>
          <cell r="AK14">
            <v>5.3</v>
          </cell>
          <cell r="AL14">
            <v>2.7</v>
          </cell>
          <cell r="AM14">
            <v>0.2</v>
          </cell>
          <cell r="AN14">
            <v>0.2</v>
          </cell>
          <cell r="AO14">
            <v>0</v>
          </cell>
          <cell r="AP14">
            <v>0</v>
          </cell>
          <cell r="AQ14">
            <v>0.4</v>
          </cell>
          <cell r="AR14">
            <v>0.5</v>
          </cell>
          <cell r="AS14">
            <v>0</v>
          </cell>
          <cell r="AT14">
            <v>6.1</v>
          </cell>
          <cell r="AU14">
            <v>0</v>
          </cell>
          <cell r="AV14" t="str">
            <v>cipitações diárias</v>
          </cell>
          <cell r="AX14">
            <v>6</v>
          </cell>
          <cell r="AY14">
            <v>0</v>
          </cell>
          <cell r="AZ14">
            <v>0</v>
          </cell>
          <cell r="BA14">
            <v>0.4</v>
          </cell>
          <cell r="BB14">
            <v>0</v>
          </cell>
          <cell r="BC14">
            <v>0</v>
          </cell>
          <cell r="BD14">
            <v>0</v>
          </cell>
          <cell r="BE14">
            <v>0.2</v>
          </cell>
          <cell r="BF14">
            <v>0</v>
          </cell>
          <cell r="BG14">
            <v>9.1999999999999993</v>
          </cell>
          <cell r="BH14">
            <v>29.2</v>
          </cell>
          <cell r="BI14">
            <v>0</v>
          </cell>
          <cell r="BJ14">
            <v>1</v>
          </cell>
          <cell r="BK14" t="str">
            <v>cipitações diárias</v>
          </cell>
          <cell r="BM14">
            <v>6</v>
          </cell>
          <cell r="BN14">
            <v>0.2</v>
          </cell>
          <cell r="BO14">
            <v>0</v>
          </cell>
          <cell r="BP14">
            <v>0.6</v>
          </cell>
          <cell r="BQ14">
            <v>0.6</v>
          </cell>
          <cell r="BR14">
            <v>26</v>
          </cell>
          <cell r="BS14">
            <v>0</v>
          </cell>
          <cell r="BT14">
            <v>20.6</v>
          </cell>
          <cell r="BU14">
            <v>0</v>
          </cell>
          <cell r="BV14">
            <v>0</v>
          </cell>
          <cell r="BW14">
            <v>0.2</v>
          </cell>
          <cell r="BX14">
            <v>0</v>
          </cell>
          <cell r="BY14">
            <v>11.8</v>
          </cell>
          <cell r="BZ14" t="str">
            <v>cipitações diárias</v>
          </cell>
          <cell r="CB14">
            <v>6</v>
          </cell>
          <cell r="CC14">
            <v>4.2</v>
          </cell>
          <cell r="CD14">
            <v>0</v>
          </cell>
          <cell r="CE14">
            <v>17.2</v>
          </cell>
          <cell r="CF14">
            <v>0</v>
          </cell>
          <cell r="CG14">
            <v>0.8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 t="str">
            <v>cipitações diárias</v>
          </cell>
          <cell r="CQ14">
            <v>6</v>
          </cell>
          <cell r="CR14">
            <v>1.8</v>
          </cell>
          <cell r="CS14">
            <v>8.8000000000000007</v>
          </cell>
          <cell r="CT14">
            <v>0</v>
          </cell>
          <cell r="CU14">
            <v>2.8</v>
          </cell>
          <cell r="CV14">
            <v>0</v>
          </cell>
          <cell r="CW14">
            <v>11.4</v>
          </cell>
          <cell r="CX14">
            <v>0</v>
          </cell>
          <cell r="CY14">
            <v>0</v>
          </cell>
          <cell r="CZ14">
            <v>0.2</v>
          </cell>
          <cell r="DA14">
            <v>0</v>
          </cell>
          <cell r="DB14">
            <v>0</v>
          </cell>
          <cell r="DC14">
            <v>0</v>
          </cell>
          <cell r="DD14" t="str">
            <v>cipitações diárias</v>
          </cell>
          <cell r="DF14">
            <v>6</v>
          </cell>
          <cell r="DS14" t="str">
            <v>cipitações diárias</v>
          </cell>
          <cell r="DU14">
            <v>6</v>
          </cell>
          <cell r="EH14" t="str">
            <v>cipitações diárias</v>
          </cell>
          <cell r="EJ14">
            <v>6</v>
          </cell>
        </row>
        <row r="15">
          <cell r="A15" t="str">
            <v>até 1mm, exceto</v>
          </cell>
          <cell r="R15" t="str">
            <v>até 1mm, exceto</v>
          </cell>
          <cell r="T15">
            <v>7</v>
          </cell>
          <cell r="U15">
            <v>16.7</v>
          </cell>
          <cell r="V15">
            <v>1.3</v>
          </cell>
          <cell r="W15">
            <v>41.4</v>
          </cell>
          <cell r="X15">
            <v>0</v>
          </cell>
          <cell r="Y15">
            <v>0</v>
          </cell>
          <cell r="Z15">
            <v>0</v>
          </cell>
          <cell r="AA15">
            <v>14.5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 t="str">
            <v>até 1mm, exceto</v>
          </cell>
          <cell r="AI15">
            <v>7</v>
          </cell>
          <cell r="AJ15">
            <v>0</v>
          </cell>
          <cell r="AK15">
            <v>16.7</v>
          </cell>
          <cell r="AL15">
            <v>0.2</v>
          </cell>
          <cell r="AM15">
            <v>0</v>
          </cell>
          <cell r="AN15">
            <v>3.6</v>
          </cell>
          <cell r="AO15">
            <v>0</v>
          </cell>
          <cell r="AP15">
            <v>19.5</v>
          </cell>
          <cell r="AQ15">
            <v>0</v>
          </cell>
          <cell r="AR15">
            <v>18.100000000000001</v>
          </cell>
          <cell r="AS15">
            <v>41.4</v>
          </cell>
          <cell r="AT15">
            <v>5.0999999999999996</v>
          </cell>
          <cell r="AU15">
            <v>3.5</v>
          </cell>
          <cell r="AV15" t="str">
            <v>até 1mm, exceto</v>
          </cell>
          <cell r="AX15">
            <v>7</v>
          </cell>
          <cell r="AY15">
            <v>17.600000000000001</v>
          </cell>
          <cell r="AZ15">
            <v>0</v>
          </cell>
          <cell r="BA15">
            <v>0</v>
          </cell>
          <cell r="BB15">
            <v>14.2</v>
          </cell>
          <cell r="BC15">
            <v>0</v>
          </cell>
          <cell r="BD15">
            <v>0.2</v>
          </cell>
          <cell r="BE15">
            <v>0</v>
          </cell>
          <cell r="BF15">
            <v>0</v>
          </cell>
          <cell r="BG15">
            <v>22.8</v>
          </cell>
          <cell r="BH15">
            <v>9.8000000000000007</v>
          </cell>
          <cell r="BI15">
            <v>2.2000000000000002</v>
          </cell>
          <cell r="BJ15">
            <v>0</v>
          </cell>
          <cell r="BK15" t="str">
            <v>até 1mm, exceto</v>
          </cell>
          <cell r="BM15">
            <v>7</v>
          </cell>
          <cell r="BN15">
            <v>2</v>
          </cell>
          <cell r="BO15">
            <v>6.4</v>
          </cell>
          <cell r="BP15">
            <v>0</v>
          </cell>
          <cell r="BQ15">
            <v>1.4</v>
          </cell>
          <cell r="BR15">
            <v>0</v>
          </cell>
          <cell r="BS15">
            <v>0</v>
          </cell>
          <cell r="BT15">
            <v>5.4</v>
          </cell>
          <cell r="BU15">
            <v>0</v>
          </cell>
          <cell r="BV15">
            <v>0</v>
          </cell>
          <cell r="BW15">
            <v>9.6</v>
          </cell>
          <cell r="BX15">
            <v>0</v>
          </cell>
          <cell r="BY15">
            <v>5.2</v>
          </cell>
          <cell r="BZ15" t="str">
            <v>até 1mm, exceto</v>
          </cell>
          <cell r="CB15">
            <v>7</v>
          </cell>
          <cell r="CC15">
            <v>12</v>
          </cell>
          <cell r="CD15">
            <v>0</v>
          </cell>
          <cell r="CE15">
            <v>2.8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 t="str">
            <v>até 1mm, exceto</v>
          </cell>
          <cell r="CQ15">
            <v>7</v>
          </cell>
          <cell r="CR15">
            <v>0.4</v>
          </cell>
          <cell r="CS15">
            <v>0.2</v>
          </cell>
          <cell r="CT15">
            <v>3.2</v>
          </cell>
          <cell r="CU15">
            <v>0.2</v>
          </cell>
          <cell r="CV15">
            <v>0</v>
          </cell>
          <cell r="CW15">
            <v>0.2</v>
          </cell>
          <cell r="CX15">
            <v>0</v>
          </cell>
          <cell r="CY15">
            <v>0</v>
          </cell>
          <cell r="CZ15">
            <v>0.2</v>
          </cell>
          <cell r="DA15">
            <v>14.6</v>
          </cell>
          <cell r="DB15">
            <v>0</v>
          </cell>
          <cell r="DC15">
            <v>0</v>
          </cell>
          <cell r="DD15" t="str">
            <v>até 1mm, exceto</v>
          </cell>
          <cell r="DF15">
            <v>7</v>
          </cell>
          <cell r="DS15" t="str">
            <v>até 1mm, exceto</v>
          </cell>
          <cell r="DU15">
            <v>7</v>
          </cell>
          <cell r="EH15" t="str">
            <v>até 1mm, exceto</v>
          </cell>
          <cell r="EJ15">
            <v>7</v>
          </cell>
        </row>
        <row r="16">
          <cell r="A16" t="str">
            <v>consequências</v>
          </cell>
          <cell r="R16" t="str">
            <v>consequências</v>
          </cell>
          <cell r="T16">
            <v>8</v>
          </cell>
          <cell r="U16">
            <v>0</v>
          </cell>
          <cell r="V16">
            <v>5.0999999999999996</v>
          </cell>
          <cell r="W16">
            <v>5.7</v>
          </cell>
          <cell r="X16">
            <v>1.7</v>
          </cell>
          <cell r="Y16">
            <v>0</v>
          </cell>
          <cell r="Z16">
            <v>0</v>
          </cell>
          <cell r="AA16">
            <v>26</v>
          </cell>
          <cell r="AB16">
            <v>0.4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 t="str">
            <v>consequências</v>
          </cell>
          <cell r="AI16">
            <v>8</v>
          </cell>
          <cell r="AJ16">
            <v>0</v>
          </cell>
          <cell r="AK16">
            <v>5.6</v>
          </cell>
          <cell r="AL16">
            <v>9.4</v>
          </cell>
          <cell r="AM16">
            <v>0.7</v>
          </cell>
          <cell r="AN16">
            <v>0</v>
          </cell>
          <cell r="AO16">
            <v>0</v>
          </cell>
          <cell r="AP16">
            <v>7.4</v>
          </cell>
          <cell r="AQ16">
            <v>0</v>
          </cell>
          <cell r="AR16">
            <v>4.3</v>
          </cell>
          <cell r="AS16">
            <v>4.3</v>
          </cell>
          <cell r="AT16">
            <v>0</v>
          </cell>
          <cell r="AU16">
            <v>0.1</v>
          </cell>
          <cell r="AV16" t="str">
            <v>consequências</v>
          </cell>
          <cell r="AX16">
            <v>8</v>
          </cell>
          <cell r="AY16">
            <v>2.4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54.4</v>
          </cell>
          <cell r="BF16">
            <v>0</v>
          </cell>
          <cell r="BG16">
            <v>4</v>
          </cell>
          <cell r="BH16">
            <v>4.5999999999999996</v>
          </cell>
          <cell r="BI16">
            <v>0</v>
          </cell>
          <cell r="BJ16">
            <v>0</v>
          </cell>
          <cell r="BK16" t="str">
            <v>consequências</v>
          </cell>
          <cell r="BM16">
            <v>8</v>
          </cell>
          <cell r="BN16">
            <v>41.2</v>
          </cell>
          <cell r="BO16">
            <v>10.4</v>
          </cell>
          <cell r="BP16">
            <v>0.8</v>
          </cell>
          <cell r="BQ16">
            <v>0.2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29.2</v>
          </cell>
          <cell r="BW16">
            <v>3.6</v>
          </cell>
          <cell r="BX16">
            <v>0</v>
          </cell>
          <cell r="BY16">
            <v>9</v>
          </cell>
          <cell r="BZ16" t="str">
            <v>consequências</v>
          </cell>
          <cell r="CB16">
            <v>8</v>
          </cell>
          <cell r="CC16">
            <v>1.2</v>
          </cell>
          <cell r="CD16">
            <v>0</v>
          </cell>
          <cell r="CE16">
            <v>0.2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 t="str">
            <v>consequências</v>
          </cell>
          <cell r="CQ16">
            <v>8</v>
          </cell>
          <cell r="CR16">
            <v>6.4</v>
          </cell>
          <cell r="CS16">
            <v>0</v>
          </cell>
          <cell r="CT16">
            <v>1.4</v>
          </cell>
          <cell r="CU16">
            <v>11.2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27.6</v>
          </cell>
          <cell r="DB16">
            <v>0</v>
          </cell>
          <cell r="DC16">
            <v>0</v>
          </cell>
          <cell r="DD16" t="str">
            <v>consequências</v>
          </cell>
          <cell r="DF16">
            <v>8</v>
          </cell>
          <cell r="DS16" t="str">
            <v>consequências</v>
          </cell>
          <cell r="DU16">
            <v>8</v>
          </cell>
          <cell r="EH16" t="str">
            <v>consequências</v>
          </cell>
          <cell r="EJ16">
            <v>8</v>
          </cell>
        </row>
        <row r="17">
          <cell r="A17">
            <v>234.8</v>
          </cell>
          <cell r="B17" t="str">
            <v>dias/ano</v>
          </cell>
          <cell r="R17">
            <v>219</v>
          </cell>
          <cell r="S17" t="str">
            <v>dias</v>
          </cell>
          <cell r="T17">
            <v>9</v>
          </cell>
          <cell r="U17">
            <v>31.3</v>
          </cell>
          <cell r="V17">
            <v>63.4</v>
          </cell>
          <cell r="W17">
            <v>27.2</v>
          </cell>
          <cell r="X17">
            <v>0</v>
          </cell>
          <cell r="Y17">
            <v>0</v>
          </cell>
          <cell r="Z17">
            <v>0</v>
          </cell>
          <cell r="AA17">
            <v>14.5</v>
          </cell>
          <cell r="AB17">
            <v>0</v>
          </cell>
          <cell r="AC17">
            <v>53.7</v>
          </cell>
          <cell r="AD17">
            <v>0</v>
          </cell>
          <cell r="AE17">
            <v>9.3000000000000007</v>
          </cell>
          <cell r="AF17">
            <v>0</v>
          </cell>
          <cell r="AG17">
            <v>230</v>
          </cell>
          <cell r="AH17" t="str">
            <v>dias</v>
          </cell>
          <cell r="AI17">
            <v>9</v>
          </cell>
          <cell r="AJ17">
            <v>0</v>
          </cell>
          <cell r="AK17">
            <v>5.2</v>
          </cell>
          <cell r="AL17">
            <v>0</v>
          </cell>
          <cell r="AM17">
            <v>1.1000000000000001</v>
          </cell>
          <cell r="AN17">
            <v>0</v>
          </cell>
          <cell r="AO17">
            <v>0</v>
          </cell>
          <cell r="AP17">
            <v>6.1</v>
          </cell>
          <cell r="AQ17">
            <v>1.5</v>
          </cell>
          <cell r="AR17">
            <v>1.1000000000000001</v>
          </cell>
          <cell r="AS17">
            <v>2</v>
          </cell>
          <cell r="AT17">
            <v>12.4</v>
          </cell>
          <cell r="AU17">
            <v>0.1</v>
          </cell>
          <cell r="AV17">
            <v>238</v>
          </cell>
          <cell r="AW17" t="str">
            <v>dias</v>
          </cell>
          <cell r="AX17">
            <v>9</v>
          </cell>
          <cell r="AY17">
            <v>0.2</v>
          </cell>
          <cell r="AZ17">
            <v>0</v>
          </cell>
          <cell r="BA17">
            <v>4.2</v>
          </cell>
          <cell r="BB17">
            <v>0</v>
          </cell>
          <cell r="BC17">
            <v>0</v>
          </cell>
          <cell r="BD17">
            <v>0.2</v>
          </cell>
          <cell r="BE17">
            <v>16.2</v>
          </cell>
          <cell r="BF17">
            <v>0.2</v>
          </cell>
          <cell r="BG17">
            <v>0</v>
          </cell>
          <cell r="BH17">
            <v>0.2</v>
          </cell>
          <cell r="BI17">
            <v>0</v>
          </cell>
          <cell r="BJ17">
            <v>2.2000000000000002</v>
          </cell>
          <cell r="BK17">
            <v>237</v>
          </cell>
          <cell r="BL17" t="str">
            <v>dias</v>
          </cell>
          <cell r="BM17">
            <v>9</v>
          </cell>
          <cell r="BN17">
            <v>7.4</v>
          </cell>
          <cell r="BO17">
            <v>16.2</v>
          </cell>
          <cell r="BP17">
            <v>2.2000000000000002</v>
          </cell>
          <cell r="BQ17">
            <v>0.4</v>
          </cell>
          <cell r="BR17">
            <v>2.2000000000000002</v>
          </cell>
          <cell r="BS17">
            <v>0.2</v>
          </cell>
          <cell r="BT17">
            <v>0</v>
          </cell>
          <cell r="BU17">
            <v>0</v>
          </cell>
          <cell r="BV17">
            <v>20</v>
          </cell>
          <cell r="BW17">
            <v>0</v>
          </cell>
          <cell r="BX17">
            <v>3.6</v>
          </cell>
          <cell r="BY17">
            <v>0.4</v>
          </cell>
          <cell r="BZ17">
            <v>251</v>
          </cell>
          <cell r="CA17" t="str">
            <v>dias</v>
          </cell>
          <cell r="CB17">
            <v>9</v>
          </cell>
          <cell r="CC17">
            <v>0</v>
          </cell>
          <cell r="CD17">
            <v>0.4</v>
          </cell>
          <cell r="CE17">
            <v>0.4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14.4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234</v>
          </cell>
          <cell r="CP17" t="str">
            <v>dias</v>
          </cell>
          <cell r="CQ17">
            <v>9</v>
          </cell>
          <cell r="CR17">
            <v>0.2</v>
          </cell>
          <cell r="CS17">
            <v>24.2</v>
          </cell>
          <cell r="CT17">
            <v>37.4</v>
          </cell>
          <cell r="CU17">
            <v>9.6</v>
          </cell>
          <cell r="CV17">
            <v>0</v>
          </cell>
          <cell r="CW17">
            <v>5.4</v>
          </cell>
          <cell r="CX17">
            <v>0</v>
          </cell>
          <cell r="CY17">
            <v>0</v>
          </cell>
          <cell r="CZ17">
            <v>0</v>
          </cell>
          <cell r="DA17">
            <v>0.2</v>
          </cell>
          <cell r="DB17">
            <v>0</v>
          </cell>
          <cell r="DC17">
            <v>0</v>
          </cell>
          <cell r="DD17">
            <v>0</v>
          </cell>
          <cell r="DE17" t="str">
            <v>dias</v>
          </cell>
          <cell r="DF17">
            <v>9</v>
          </cell>
          <cell r="DS17">
            <v>0</v>
          </cell>
          <cell r="DT17" t="str">
            <v>dias</v>
          </cell>
          <cell r="DU17">
            <v>9</v>
          </cell>
          <cell r="EH17">
            <v>0</v>
          </cell>
          <cell r="EI17" t="str">
            <v>dias</v>
          </cell>
          <cell r="EJ17">
            <v>9</v>
          </cell>
        </row>
        <row r="18">
          <cell r="A18">
            <v>64.328767123287676</v>
          </cell>
          <cell r="B18" t="str">
            <v>%</v>
          </cell>
          <cell r="R18">
            <v>60</v>
          </cell>
          <cell r="S18" t="str">
            <v>%</v>
          </cell>
          <cell r="T18">
            <v>10</v>
          </cell>
          <cell r="U18">
            <v>4.0999999999999996</v>
          </cell>
          <cell r="V18">
            <v>22.9</v>
          </cell>
          <cell r="W18">
            <v>0.5</v>
          </cell>
          <cell r="X18">
            <v>0.3</v>
          </cell>
          <cell r="Y18">
            <v>0</v>
          </cell>
          <cell r="Z18">
            <v>0</v>
          </cell>
          <cell r="AA18">
            <v>6.2</v>
          </cell>
          <cell r="AB18">
            <v>42.4</v>
          </cell>
          <cell r="AC18">
            <v>4.7</v>
          </cell>
          <cell r="AD18">
            <v>0</v>
          </cell>
          <cell r="AE18">
            <v>0</v>
          </cell>
          <cell r="AF18">
            <v>0</v>
          </cell>
          <cell r="AG18">
            <v>63.013698630136986</v>
          </cell>
          <cell r="AH18" t="str">
            <v>%</v>
          </cell>
          <cell r="AI18">
            <v>10</v>
          </cell>
          <cell r="AJ18">
            <v>0.8</v>
          </cell>
          <cell r="AK18">
            <v>0</v>
          </cell>
          <cell r="AL18">
            <v>14.5</v>
          </cell>
          <cell r="AM18">
            <v>0</v>
          </cell>
          <cell r="AN18">
            <v>0.1</v>
          </cell>
          <cell r="AO18">
            <v>0</v>
          </cell>
          <cell r="AP18">
            <v>0.2</v>
          </cell>
          <cell r="AQ18">
            <v>0.2</v>
          </cell>
          <cell r="AR18">
            <v>0.7</v>
          </cell>
          <cell r="AS18">
            <v>0.1</v>
          </cell>
          <cell r="AT18">
            <v>0.2</v>
          </cell>
          <cell r="AU18">
            <v>0.3</v>
          </cell>
          <cell r="AV18">
            <v>65.205479452054789</v>
          </cell>
          <cell r="AW18" t="str">
            <v>%</v>
          </cell>
          <cell r="AX18">
            <v>10</v>
          </cell>
          <cell r="AY18">
            <v>0</v>
          </cell>
          <cell r="AZ18">
            <v>0.8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0.2</v>
          </cell>
          <cell r="BG18">
            <v>0</v>
          </cell>
          <cell r="BH18">
            <v>0</v>
          </cell>
          <cell r="BI18">
            <v>0</v>
          </cell>
          <cell r="BJ18">
            <v>7.2</v>
          </cell>
          <cell r="BK18">
            <v>64.93150684931507</v>
          </cell>
          <cell r="BL18" t="str">
            <v>%</v>
          </cell>
          <cell r="BM18">
            <v>10</v>
          </cell>
          <cell r="BN18">
            <v>12.4</v>
          </cell>
          <cell r="BO18">
            <v>6.6</v>
          </cell>
          <cell r="BP18">
            <v>0</v>
          </cell>
          <cell r="BQ18">
            <v>0.8</v>
          </cell>
          <cell r="BR18">
            <v>6</v>
          </cell>
          <cell r="BS18">
            <v>16.600000000000001</v>
          </cell>
          <cell r="BT18">
            <v>1.2</v>
          </cell>
          <cell r="BU18">
            <v>0</v>
          </cell>
          <cell r="BV18">
            <v>1</v>
          </cell>
          <cell r="BW18">
            <v>0</v>
          </cell>
          <cell r="BX18">
            <v>1.8</v>
          </cell>
          <cell r="BY18">
            <v>4.2</v>
          </cell>
          <cell r="BZ18">
            <v>68.767123287671225</v>
          </cell>
          <cell r="CA18" t="str">
            <v>%</v>
          </cell>
          <cell r="CB18">
            <v>10</v>
          </cell>
          <cell r="CC18">
            <v>0</v>
          </cell>
          <cell r="CD18">
            <v>2.4</v>
          </cell>
          <cell r="CE18">
            <v>0.6</v>
          </cell>
          <cell r="CF18">
            <v>0</v>
          </cell>
          <cell r="CG18">
            <v>0</v>
          </cell>
          <cell r="CH18">
            <v>0</v>
          </cell>
          <cell r="CI18">
            <v>2.8</v>
          </cell>
          <cell r="CJ18">
            <v>0</v>
          </cell>
          <cell r="CK18">
            <v>6.8</v>
          </cell>
          <cell r="CL18">
            <v>36.4</v>
          </cell>
          <cell r="CM18">
            <v>6.8</v>
          </cell>
          <cell r="CN18">
            <v>0</v>
          </cell>
          <cell r="CO18">
            <v>64.109589041095887</v>
          </cell>
          <cell r="CP18" t="str">
            <v>%</v>
          </cell>
          <cell r="CQ18">
            <v>10</v>
          </cell>
          <cell r="CR18">
            <v>0</v>
          </cell>
          <cell r="CS18">
            <v>0</v>
          </cell>
          <cell r="CT18">
            <v>0.4</v>
          </cell>
          <cell r="CU18">
            <v>5</v>
          </cell>
          <cell r="CV18">
            <v>1.2</v>
          </cell>
          <cell r="CW18">
            <v>0</v>
          </cell>
          <cell r="CX18">
            <v>0</v>
          </cell>
          <cell r="CY18">
            <v>0.2</v>
          </cell>
          <cell r="CZ18">
            <v>2.6</v>
          </cell>
          <cell r="DA18">
            <v>0</v>
          </cell>
          <cell r="DB18">
            <v>6.8</v>
          </cell>
          <cell r="DC18">
            <v>0</v>
          </cell>
          <cell r="DD18">
            <v>0</v>
          </cell>
          <cell r="DE18" t="str">
            <v>%</v>
          </cell>
          <cell r="DF18">
            <v>10</v>
          </cell>
          <cell r="DS18">
            <v>0</v>
          </cell>
          <cell r="DT18" t="str">
            <v>%</v>
          </cell>
          <cell r="DU18">
            <v>10</v>
          </cell>
          <cell r="EH18">
            <v>0</v>
          </cell>
          <cell r="EI18" t="str">
            <v>%</v>
          </cell>
          <cell r="EJ18">
            <v>10</v>
          </cell>
        </row>
        <row r="19">
          <cell r="T19">
            <v>11</v>
          </cell>
          <cell r="U19">
            <v>10.4</v>
          </cell>
          <cell r="V19">
            <v>5.7</v>
          </cell>
          <cell r="W19">
            <v>0.2</v>
          </cell>
          <cell r="X19">
            <v>8.6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9.6999999999999993</v>
          </cell>
          <cell r="AD19">
            <v>8.6999999999999993</v>
          </cell>
          <cell r="AE19">
            <v>25.1</v>
          </cell>
          <cell r="AF19">
            <v>12.5</v>
          </cell>
          <cell r="AI19">
            <v>11</v>
          </cell>
          <cell r="AJ19">
            <v>0</v>
          </cell>
          <cell r="AK19">
            <v>0</v>
          </cell>
          <cell r="AL19">
            <v>0.2</v>
          </cell>
          <cell r="AM19">
            <v>0</v>
          </cell>
          <cell r="AN19">
            <v>0</v>
          </cell>
          <cell r="AO19">
            <v>0</v>
          </cell>
          <cell r="AP19">
            <v>0.2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99.6</v>
          </cell>
          <cell r="AX19">
            <v>11</v>
          </cell>
          <cell r="AY19">
            <v>0</v>
          </cell>
          <cell r="AZ19">
            <v>0.8</v>
          </cell>
          <cell r="BA19">
            <v>0.4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7.6</v>
          </cell>
          <cell r="BI19">
            <v>3</v>
          </cell>
          <cell r="BJ19">
            <v>21.2</v>
          </cell>
          <cell r="BM19">
            <v>11</v>
          </cell>
          <cell r="BN19">
            <v>7.2</v>
          </cell>
          <cell r="BO19">
            <v>0</v>
          </cell>
          <cell r="BP19">
            <v>0.2</v>
          </cell>
          <cell r="BQ19">
            <v>0</v>
          </cell>
          <cell r="BR19">
            <v>0</v>
          </cell>
          <cell r="BS19">
            <v>0</v>
          </cell>
          <cell r="BT19">
            <v>0.2</v>
          </cell>
          <cell r="BU19">
            <v>0</v>
          </cell>
          <cell r="BV19">
            <v>0</v>
          </cell>
          <cell r="BW19">
            <v>0</v>
          </cell>
          <cell r="BX19">
            <v>1</v>
          </cell>
          <cell r="BY19">
            <v>1</v>
          </cell>
          <cell r="CB19">
            <v>11</v>
          </cell>
          <cell r="CC19">
            <v>0</v>
          </cell>
          <cell r="CD19">
            <v>0.2</v>
          </cell>
          <cell r="CE19">
            <v>0</v>
          </cell>
          <cell r="CF19">
            <v>0</v>
          </cell>
          <cell r="CG19">
            <v>0.4</v>
          </cell>
          <cell r="CH19">
            <v>0</v>
          </cell>
          <cell r="CI19">
            <v>0.8</v>
          </cell>
          <cell r="CJ19">
            <v>0</v>
          </cell>
          <cell r="CK19">
            <v>25.6</v>
          </cell>
          <cell r="CL19">
            <v>0</v>
          </cell>
          <cell r="CM19">
            <v>0</v>
          </cell>
          <cell r="CN19">
            <v>0</v>
          </cell>
          <cell r="CQ19">
            <v>11</v>
          </cell>
          <cell r="CR19">
            <v>5.8</v>
          </cell>
          <cell r="CS19">
            <v>0</v>
          </cell>
          <cell r="CT19">
            <v>0</v>
          </cell>
          <cell r="CU19">
            <v>0</v>
          </cell>
          <cell r="CV19">
            <v>3.2</v>
          </cell>
          <cell r="CW19">
            <v>0</v>
          </cell>
          <cell r="CX19">
            <v>11.8</v>
          </cell>
          <cell r="CY19">
            <v>0</v>
          </cell>
          <cell r="CZ19">
            <v>0.4</v>
          </cell>
          <cell r="DA19">
            <v>0</v>
          </cell>
          <cell r="DB19">
            <v>0</v>
          </cell>
          <cell r="DC19">
            <v>0</v>
          </cell>
          <cell r="DF19">
            <v>11</v>
          </cell>
          <cell r="DU19">
            <v>11</v>
          </cell>
          <cell r="EJ19">
            <v>11</v>
          </cell>
        </row>
        <row r="20">
          <cell r="A20" t="str">
            <v>Dias semiprodutivos,</v>
          </cell>
          <cell r="R20" t="str">
            <v>Dias semiprodutivos,</v>
          </cell>
          <cell r="T20">
            <v>12</v>
          </cell>
          <cell r="U20">
            <v>0</v>
          </cell>
          <cell r="V20">
            <v>18.2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40.6</v>
          </cell>
          <cell r="AG20" t="str">
            <v>Dias semiprodutivos,</v>
          </cell>
          <cell r="AI20">
            <v>12</v>
          </cell>
          <cell r="AJ20">
            <v>0</v>
          </cell>
          <cell r="AK20">
            <v>0</v>
          </cell>
          <cell r="AL20">
            <v>0</v>
          </cell>
          <cell r="AM20">
            <v>9.3000000000000007</v>
          </cell>
          <cell r="AN20">
            <v>0</v>
          </cell>
          <cell r="AO20">
            <v>0.1</v>
          </cell>
          <cell r="AP20">
            <v>0.1</v>
          </cell>
          <cell r="AQ20">
            <v>0</v>
          </cell>
          <cell r="AR20">
            <v>2</v>
          </cell>
          <cell r="AS20">
            <v>11.8</v>
          </cell>
          <cell r="AT20">
            <v>0</v>
          </cell>
          <cell r="AU20">
            <v>21.1</v>
          </cell>
          <cell r="AV20" t="str">
            <v>Dias semiprodutivos,</v>
          </cell>
          <cell r="AX20">
            <v>12</v>
          </cell>
          <cell r="AY20">
            <v>0</v>
          </cell>
          <cell r="AZ20">
            <v>0</v>
          </cell>
          <cell r="BA20">
            <v>0.6</v>
          </cell>
          <cell r="BB20">
            <v>0</v>
          </cell>
          <cell r="BC20">
            <v>0</v>
          </cell>
          <cell r="BD20">
            <v>0</v>
          </cell>
          <cell r="BE20">
            <v>0.2</v>
          </cell>
          <cell r="BF20">
            <v>39</v>
          </cell>
          <cell r="BG20">
            <v>0</v>
          </cell>
          <cell r="BH20">
            <v>0</v>
          </cell>
          <cell r="BI20">
            <v>0.2</v>
          </cell>
          <cell r="BJ20">
            <v>0</v>
          </cell>
          <cell r="BK20" t="str">
            <v>Dias semiprodutivos,</v>
          </cell>
          <cell r="BM20">
            <v>12</v>
          </cell>
          <cell r="BN20">
            <v>32.4</v>
          </cell>
          <cell r="BO20">
            <v>0</v>
          </cell>
          <cell r="BP20">
            <v>0</v>
          </cell>
          <cell r="BQ20">
            <v>9.6</v>
          </cell>
          <cell r="BR20">
            <v>0</v>
          </cell>
          <cell r="BS20">
            <v>2</v>
          </cell>
          <cell r="BT20">
            <v>0</v>
          </cell>
          <cell r="BU20">
            <v>0</v>
          </cell>
          <cell r="BV20">
            <v>10.199999999999999</v>
          </cell>
          <cell r="BW20">
            <v>0</v>
          </cell>
          <cell r="BX20">
            <v>32</v>
          </cell>
          <cell r="BY20">
            <v>0.2</v>
          </cell>
          <cell r="BZ20" t="str">
            <v>Dias semiprodutivos,</v>
          </cell>
          <cell r="CB20">
            <v>12</v>
          </cell>
          <cell r="CC20">
            <v>0</v>
          </cell>
          <cell r="CD20">
            <v>1.8</v>
          </cell>
          <cell r="CE20">
            <v>0</v>
          </cell>
          <cell r="CF20">
            <v>0</v>
          </cell>
          <cell r="CG20">
            <v>2</v>
          </cell>
          <cell r="CH20">
            <v>0</v>
          </cell>
          <cell r="CI20">
            <v>0</v>
          </cell>
          <cell r="CJ20">
            <v>0</v>
          </cell>
          <cell r="CK20">
            <v>53.6</v>
          </cell>
          <cell r="CL20">
            <v>12.6</v>
          </cell>
          <cell r="CM20">
            <v>3.2</v>
          </cell>
          <cell r="CN20">
            <v>0</v>
          </cell>
          <cell r="CO20" t="str">
            <v>Dias semiprodutivos,</v>
          </cell>
          <cell r="CQ20">
            <v>12</v>
          </cell>
          <cell r="CR20">
            <v>18</v>
          </cell>
          <cell r="CS20">
            <v>0.6</v>
          </cell>
          <cell r="CT20">
            <v>2</v>
          </cell>
          <cell r="CU20">
            <v>0</v>
          </cell>
          <cell r="CV20">
            <v>6.2</v>
          </cell>
          <cell r="CW20">
            <v>0</v>
          </cell>
          <cell r="CX20">
            <v>0.2</v>
          </cell>
          <cell r="CY20">
            <v>0</v>
          </cell>
          <cell r="CZ20">
            <v>0</v>
          </cell>
          <cell r="DA20">
            <v>0</v>
          </cell>
          <cell r="DB20">
            <v>3.2</v>
          </cell>
          <cell r="DC20">
            <v>0</v>
          </cell>
          <cell r="DD20" t="str">
            <v>Dias semiprodutivos,</v>
          </cell>
          <cell r="DF20">
            <v>12</v>
          </cell>
          <cell r="DS20" t="str">
            <v>Dias semiprodutivos,</v>
          </cell>
          <cell r="DU20">
            <v>12</v>
          </cell>
          <cell r="EH20" t="str">
            <v>Dias semiprodutivos,</v>
          </cell>
          <cell r="EJ20">
            <v>12</v>
          </cell>
        </row>
        <row r="21">
          <cell r="A21" t="str">
            <v>precipitações diárias</v>
          </cell>
          <cell r="R21" t="str">
            <v>precipitações diárias</v>
          </cell>
          <cell r="T21">
            <v>13</v>
          </cell>
          <cell r="U21">
            <v>9.5</v>
          </cell>
          <cell r="V21">
            <v>3.3</v>
          </cell>
          <cell r="W21">
            <v>0</v>
          </cell>
          <cell r="X21">
            <v>0.9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10.1</v>
          </cell>
          <cell r="AE21">
            <v>3.3</v>
          </cell>
          <cell r="AF21">
            <v>14.5</v>
          </cell>
          <cell r="AG21" t="str">
            <v>precipitações diárias</v>
          </cell>
          <cell r="AI21">
            <v>13</v>
          </cell>
          <cell r="AJ21">
            <v>14.8</v>
          </cell>
          <cell r="AK21">
            <v>0</v>
          </cell>
          <cell r="AL21">
            <v>0.2</v>
          </cell>
          <cell r="AM21">
            <v>0</v>
          </cell>
          <cell r="AN21">
            <v>7.8</v>
          </cell>
          <cell r="AO21">
            <v>0</v>
          </cell>
          <cell r="AP21">
            <v>0.2</v>
          </cell>
          <cell r="AQ21">
            <v>1.8</v>
          </cell>
          <cell r="AR21">
            <v>9.5</v>
          </cell>
          <cell r="AS21">
            <v>14</v>
          </cell>
          <cell r="AT21">
            <v>0</v>
          </cell>
          <cell r="AU21">
            <v>6.8</v>
          </cell>
          <cell r="AV21" t="str">
            <v>precipitações diárias</v>
          </cell>
          <cell r="AX21">
            <v>13</v>
          </cell>
          <cell r="AY21">
            <v>0</v>
          </cell>
          <cell r="AZ21">
            <v>0</v>
          </cell>
          <cell r="BA21">
            <v>58.4</v>
          </cell>
          <cell r="BB21">
            <v>0</v>
          </cell>
          <cell r="BC21">
            <v>0</v>
          </cell>
          <cell r="BD21">
            <v>1</v>
          </cell>
          <cell r="BE21">
            <v>0</v>
          </cell>
          <cell r="BF21">
            <v>89.6</v>
          </cell>
          <cell r="BG21">
            <v>22.8</v>
          </cell>
          <cell r="BH21">
            <v>0</v>
          </cell>
          <cell r="BI21">
            <v>0.4</v>
          </cell>
          <cell r="BJ21">
            <v>0</v>
          </cell>
          <cell r="BK21" t="str">
            <v>precipitações diárias</v>
          </cell>
          <cell r="BM21">
            <v>13</v>
          </cell>
          <cell r="BN21">
            <v>0.6</v>
          </cell>
          <cell r="BO21">
            <v>14.4</v>
          </cell>
          <cell r="BP21">
            <v>1.6</v>
          </cell>
          <cell r="BQ21">
            <v>0.8</v>
          </cell>
          <cell r="BR21">
            <v>0</v>
          </cell>
          <cell r="BS21">
            <v>0</v>
          </cell>
          <cell r="BT21">
            <v>0.2</v>
          </cell>
          <cell r="BU21">
            <v>0</v>
          </cell>
          <cell r="BV21">
            <v>1.2</v>
          </cell>
          <cell r="BW21">
            <v>0</v>
          </cell>
          <cell r="BX21">
            <v>0.8</v>
          </cell>
          <cell r="BY21">
            <v>14.6</v>
          </cell>
          <cell r="BZ21" t="str">
            <v>precipitações diárias</v>
          </cell>
          <cell r="CB21">
            <v>13</v>
          </cell>
          <cell r="CC21">
            <v>2</v>
          </cell>
          <cell r="CD21">
            <v>0.2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12.2</v>
          </cell>
          <cell r="CL21">
            <v>42.4</v>
          </cell>
          <cell r="CM21">
            <v>13.2</v>
          </cell>
          <cell r="CN21">
            <v>1.2</v>
          </cell>
          <cell r="CO21" t="str">
            <v>precipitações diárias</v>
          </cell>
          <cell r="CQ21">
            <v>13</v>
          </cell>
          <cell r="CR21">
            <v>2.8</v>
          </cell>
          <cell r="CS21">
            <v>4</v>
          </cell>
          <cell r="CT21">
            <v>0.2</v>
          </cell>
          <cell r="CU21">
            <v>0</v>
          </cell>
          <cell r="CV21">
            <v>5.2</v>
          </cell>
          <cell r="CW21">
            <v>0</v>
          </cell>
          <cell r="CX21">
            <v>0</v>
          </cell>
          <cell r="CY21">
            <v>0</v>
          </cell>
          <cell r="CZ21">
            <v>0.2</v>
          </cell>
          <cell r="DA21">
            <v>0</v>
          </cell>
          <cell r="DB21">
            <v>13.2</v>
          </cell>
          <cell r="DC21">
            <v>1.2</v>
          </cell>
          <cell r="DD21" t="str">
            <v>precipitações diárias</v>
          </cell>
          <cell r="DF21">
            <v>13</v>
          </cell>
          <cell r="DS21" t="str">
            <v>precipitações diárias</v>
          </cell>
          <cell r="DU21">
            <v>13</v>
          </cell>
          <cell r="EH21" t="str">
            <v>precipitações diárias</v>
          </cell>
          <cell r="EJ21">
            <v>13</v>
          </cell>
        </row>
        <row r="22">
          <cell r="A22" t="str">
            <v>acima de 1 até 30mm</v>
          </cell>
          <cell r="R22" t="str">
            <v>acima de 1 até 30mm</v>
          </cell>
          <cell r="T22">
            <v>14</v>
          </cell>
          <cell r="U22">
            <v>1.9</v>
          </cell>
          <cell r="V22">
            <v>0.2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0.3</v>
          </cell>
          <cell r="AD22">
            <v>12.3</v>
          </cell>
          <cell r="AE22">
            <v>3.1</v>
          </cell>
          <cell r="AF22">
            <v>0</v>
          </cell>
          <cell r="AG22" t="str">
            <v>acima de 1 até 30mm</v>
          </cell>
          <cell r="AI22">
            <v>14</v>
          </cell>
          <cell r="AJ22">
            <v>33</v>
          </cell>
          <cell r="AK22">
            <v>0</v>
          </cell>
          <cell r="AL22">
            <v>0</v>
          </cell>
          <cell r="AM22">
            <v>3.3</v>
          </cell>
          <cell r="AN22">
            <v>5.3</v>
          </cell>
          <cell r="AO22">
            <v>0.1</v>
          </cell>
          <cell r="AP22">
            <v>0</v>
          </cell>
          <cell r="AQ22">
            <v>0.5</v>
          </cell>
          <cell r="AR22">
            <v>0.2</v>
          </cell>
          <cell r="AS22">
            <v>0.1</v>
          </cell>
          <cell r="AT22">
            <v>0</v>
          </cell>
          <cell r="AU22">
            <v>0</v>
          </cell>
          <cell r="AV22" t="str">
            <v>acima de 1 até 30mm</v>
          </cell>
          <cell r="AX22">
            <v>14</v>
          </cell>
          <cell r="AY22">
            <v>1</v>
          </cell>
          <cell r="AZ22">
            <v>0</v>
          </cell>
          <cell r="BA22">
            <v>10.6</v>
          </cell>
          <cell r="BB22">
            <v>0</v>
          </cell>
          <cell r="BC22">
            <v>10.6</v>
          </cell>
          <cell r="BD22">
            <v>0</v>
          </cell>
          <cell r="BE22">
            <v>0</v>
          </cell>
          <cell r="BF22">
            <v>3.6</v>
          </cell>
          <cell r="BG22">
            <v>8.8000000000000007</v>
          </cell>
          <cell r="BH22">
            <v>0</v>
          </cell>
          <cell r="BI22">
            <v>0</v>
          </cell>
          <cell r="BJ22">
            <v>0.2</v>
          </cell>
          <cell r="BK22" t="str">
            <v>acima de 1 até 30mm</v>
          </cell>
          <cell r="BM22">
            <v>14</v>
          </cell>
          <cell r="BN22">
            <v>0.2</v>
          </cell>
          <cell r="BO22">
            <v>23.6</v>
          </cell>
          <cell r="BP22">
            <v>0.8</v>
          </cell>
          <cell r="BQ22">
            <v>6</v>
          </cell>
          <cell r="BR22">
            <v>1.6</v>
          </cell>
          <cell r="BS22">
            <v>7.6</v>
          </cell>
          <cell r="BT22">
            <v>0.2</v>
          </cell>
          <cell r="BU22">
            <v>5.6</v>
          </cell>
          <cell r="BV22">
            <v>37</v>
          </cell>
          <cell r="BW22">
            <v>0</v>
          </cell>
          <cell r="BX22">
            <v>0.6</v>
          </cell>
          <cell r="BY22">
            <v>0</v>
          </cell>
          <cell r="BZ22" t="str">
            <v>acima de 1 até 30mm</v>
          </cell>
          <cell r="CB22">
            <v>14</v>
          </cell>
          <cell r="CC22">
            <v>0</v>
          </cell>
          <cell r="CD22">
            <v>16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0.8</v>
          </cell>
          <cell r="CL22">
            <v>8.4</v>
          </cell>
          <cell r="CM22">
            <v>6</v>
          </cell>
          <cell r="CN22">
            <v>10</v>
          </cell>
          <cell r="CO22" t="str">
            <v>acima de 1 até 30mm</v>
          </cell>
          <cell r="CQ22">
            <v>14</v>
          </cell>
          <cell r="CR22">
            <v>11.2</v>
          </cell>
          <cell r="CS22">
            <v>48.4</v>
          </cell>
          <cell r="CT22">
            <v>23.2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20.6</v>
          </cell>
          <cell r="DA22">
            <v>0</v>
          </cell>
          <cell r="DB22">
            <v>6</v>
          </cell>
          <cell r="DC22">
            <v>10</v>
          </cell>
          <cell r="DD22" t="str">
            <v>acima de 1 até 30mm</v>
          </cell>
          <cell r="DF22">
            <v>14</v>
          </cell>
          <cell r="DS22" t="str">
            <v>acima de 1 até 30mm</v>
          </cell>
          <cell r="DU22">
            <v>14</v>
          </cell>
          <cell r="EH22" t="str">
            <v>acima de 1 até 30mm</v>
          </cell>
          <cell r="EJ22">
            <v>14</v>
          </cell>
        </row>
        <row r="23">
          <cell r="A23" t="str">
            <v>e consequências</v>
          </cell>
          <cell r="R23" t="str">
            <v>e consequências</v>
          </cell>
          <cell r="T23">
            <v>15</v>
          </cell>
          <cell r="U23">
            <v>0</v>
          </cell>
          <cell r="V23">
            <v>0</v>
          </cell>
          <cell r="W23">
            <v>0.9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43.3</v>
          </cell>
          <cell r="AC23">
            <v>0</v>
          </cell>
          <cell r="AD23">
            <v>0</v>
          </cell>
          <cell r="AE23">
            <v>7.4</v>
          </cell>
          <cell r="AF23">
            <v>0.3</v>
          </cell>
          <cell r="AG23" t="str">
            <v>e consequências</v>
          </cell>
          <cell r="AI23">
            <v>15</v>
          </cell>
          <cell r="AJ23">
            <v>0</v>
          </cell>
          <cell r="AK23">
            <v>0</v>
          </cell>
          <cell r="AL23">
            <v>0</v>
          </cell>
          <cell r="AM23">
            <v>0.3</v>
          </cell>
          <cell r="AN23">
            <v>0.1</v>
          </cell>
          <cell r="AO23">
            <v>0.2</v>
          </cell>
          <cell r="AP23">
            <v>0</v>
          </cell>
          <cell r="AQ23">
            <v>0</v>
          </cell>
          <cell r="AR23">
            <v>11.2</v>
          </cell>
          <cell r="AS23">
            <v>0</v>
          </cell>
          <cell r="AT23">
            <v>0</v>
          </cell>
          <cell r="AU23">
            <v>0.1</v>
          </cell>
          <cell r="AV23" t="str">
            <v>e consequências</v>
          </cell>
          <cell r="AX23">
            <v>15</v>
          </cell>
          <cell r="AY23">
            <v>16.2</v>
          </cell>
          <cell r="AZ23">
            <v>0</v>
          </cell>
          <cell r="BA23">
            <v>1.2</v>
          </cell>
          <cell r="BB23">
            <v>15.6</v>
          </cell>
          <cell r="BC23">
            <v>1.6</v>
          </cell>
          <cell r="BD23">
            <v>0</v>
          </cell>
          <cell r="BE23">
            <v>0</v>
          </cell>
          <cell r="BF23">
            <v>0</v>
          </cell>
          <cell r="BG23">
            <v>12.8</v>
          </cell>
          <cell r="BH23">
            <v>0</v>
          </cell>
          <cell r="BI23">
            <v>0</v>
          </cell>
          <cell r="BJ23">
            <v>1.4</v>
          </cell>
          <cell r="BK23" t="str">
            <v>e consequências</v>
          </cell>
          <cell r="BM23">
            <v>15</v>
          </cell>
          <cell r="BN23">
            <v>3.2</v>
          </cell>
          <cell r="BO23">
            <v>9.4</v>
          </cell>
          <cell r="BP23">
            <v>0.2</v>
          </cell>
          <cell r="BQ23">
            <v>33.4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6.6</v>
          </cell>
          <cell r="BW23">
            <v>4</v>
          </cell>
          <cell r="BX23">
            <v>0.4</v>
          </cell>
          <cell r="BY23">
            <v>0</v>
          </cell>
          <cell r="BZ23" t="str">
            <v>e consequências</v>
          </cell>
          <cell r="CB23">
            <v>15</v>
          </cell>
          <cell r="CC23">
            <v>9.4</v>
          </cell>
          <cell r="CD23">
            <v>29.6</v>
          </cell>
          <cell r="CE23">
            <v>0.4</v>
          </cell>
          <cell r="CF23">
            <v>0</v>
          </cell>
          <cell r="CG23">
            <v>0</v>
          </cell>
          <cell r="CH23">
            <v>0</v>
          </cell>
          <cell r="CI23">
            <v>12.8</v>
          </cell>
          <cell r="CJ23">
            <v>4</v>
          </cell>
          <cell r="CK23">
            <v>33.200000000000003</v>
          </cell>
          <cell r="CL23">
            <v>0</v>
          </cell>
          <cell r="CM23">
            <v>0</v>
          </cell>
          <cell r="CN23">
            <v>13.2</v>
          </cell>
          <cell r="CO23" t="str">
            <v>e consequências</v>
          </cell>
          <cell r="CQ23">
            <v>15</v>
          </cell>
          <cell r="CR23">
            <v>0.6</v>
          </cell>
          <cell r="CS23">
            <v>4.2</v>
          </cell>
          <cell r="CT23">
            <v>0</v>
          </cell>
          <cell r="CU23">
            <v>0</v>
          </cell>
          <cell r="CV23">
            <v>11.6</v>
          </cell>
          <cell r="CW23">
            <v>0</v>
          </cell>
          <cell r="CX23">
            <v>0</v>
          </cell>
          <cell r="CY23">
            <v>0</v>
          </cell>
          <cell r="CZ23">
            <v>0.2</v>
          </cell>
          <cell r="DA23">
            <v>0</v>
          </cell>
          <cell r="DB23">
            <v>0</v>
          </cell>
          <cell r="DC23">
            <v>13.2</v>
          </cell>
          <cell r="DD23" t="str">
            <v>e consequências</v>
          </cell>
          <cell r="DF23">
            <v>15</v>
          </cell>
          <cell r="DS23" t="str">
            <v>e consequências</v>
          </cell>
          <cell r="DU23">
            <v>15</v>
          </cell>
          <cell r="EH23" t="str">
            <v>e consequências</v>
          </cell>
          <cell r="EJ23">
            <v>15</v>
          </cell>
        </row>
        <row r="24">
          <cell r="A24">
            <v>115.03333333333332</v>
          </cell>
          <cell r="B24" t="str">
            <v>dias/ano</v>
          </cell>
          <cell r="R24">
            <v>127</v>
          </cell>
          <cell r="S24" t="str">
            <v>dias</v>
          </cell>
          <cell r="T24">
            <v>16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40.9</v>
          </cell>
          <cell r="AF24">
            <v>0</v>
          </cell>
          <cell r="AG24">
            <v>121</v>
          </cell>
          <cell r="AH24" t="str">
            <v>dias</v>
          </cell>
          <cell r="AI24">
            <v>16</v>
          </cell>
          <cell r="AJ24">
            <v>2.2000000000000002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0.2</v>
          </cell>
          <cell r="AP24">
            <v>0.3</v>
          </cell>
          <cell r="AQ24">
            <v>0</v>
          </cell>
          <cell r="AR24">
            <v>34.700000000000003</v>
          </cell>
          <cell r="AS24">
            <v>0</v>
          </cell>
          <cell r="AT24">
            <v>0</v>
          </cell>
          <cell r="AU24">
            <v>0</v>
          </cell>
          <cell r="AV24">
            <v>110</v>
          </cell>
          <cell r="AW24" t="str">
            <v>dias</v>
          </cell>
          <cell r="AX24">
            <v>16</v>
          </cell>
          <cell r="AY24">
            <v>0.2</v>
          </cell>
          <cell r="AZ24">
            <v>0</v>
          </cell>
          <cell r="BA24">
            <v>0.2</v>
          </cell>
          <cell r="BB24">
            <v>4.4000000000000004</v>
          </cell>
          <cell r="BC24">
            <v>0</v>
          </cell>
          <cell r="BD24">
            <v>0</v>
          </cell>
          <cell r="BE24">
            <v>0.2</v>
          </cell>
          <cell r="BF24">
            <v>1.4</v>
          </cell>
          <cell r="BG24">
            <v>0</v>
          </cell>
          <cell r="BH24">
            <v>19.399999999999999</v>
          </cell>
          <cell r="BI24">
            <v>0</v>
          </cell>
          <cell r="BJ24">
            <v>0.2</v>
          </cell>
          <cell r="BK24">
            <v>114</v>
          </cell>
          <cell r="BL24" t="str">
            <v>dias</v>
          </cell>
          <cell r="BM24">
            <v>16</v>
          </cell>
          <cell r="BN24">
            <v>61.2</v>
          </cell>
          <cell r="BO24">
            <v>7.8</v>
          </cell>
          <cell r="BP24">
            <v>0</v>
          </cell>
          <cell r="BQ24">
            <v>0.2</v>
          </cell>
          <cell r="BR24">
            <v>0</v>
          </cell>
          <cell r="BS24">
            <v>0</v>
          </cell>
          <cell r="BT24">
            <v>0</v>
          </cell>
          <cell r="BU24">
            <v>0.4</v>
          </cell>
          <cell r="BV24">
            <v>0</v>
          </cell>
          <cell r="BW24">
            <v>49.4</v>
          </cell>
          <cell r="BX24">
            <v>0.2</v>
          </cell>
          <cell r="BY24">
            <v>0</v>
          </cell>
          <cell r="BZ24">
            <v>101</v>
          </cell>
          <cell r="CA24" t="str">
            <v>dias</v>
          </cell>
          <cell r="CB24">
            <v>16</v>
          </cell>
          <cell r="CC24">
            <v>8.8000000000000007</v>
          </cell>
          <cell r="CD24">
            <v>42.4</v>
          </cell>
          <cell r="CE24">
            <v>17.600000000000001</v>
          </cell>
          <cell r="CF24">
            <v>0</v>
          </cell>
          <cell r="CG24">
            <v>8</v>
          </cell>
          <cell r="CH24">
            <v>0</v>
          </cell>
          <cell r="CI24">
            <v>0</v>
          </cell>
          <cell r="CJ24">
            <v>0.2</v>
          </cell>
          <cell r="CK24">
            <v>54.8</v>
          </cell>
          <cell r="CL24">
            <v>0</v>
          </cell>
          <cell r="CM24">
            <v>0</v>
          </cell>
          <cell r="CN24">
            <v>0.2</v>
          </cell>
          <cell r="CO24">
            <v>117</v>
          </cell>
          <cell r="CP24" t="str">
            <v>dias</v>
          </cell>
          <cell r="CQ24">
            <v>16</v>
          </cell>
          <cell r="CR24">
            <v>1.2</v>
          </cell>
          <cell r="CS24">
            <v>0</v>
          </cell>
          <cell r="CT24">
            <v>25.8</v>
          </cell>
          <cell r="CU24">
            <v>0.2</v>
          </cell>
          <cell r="CV24">
            <v>36.799999999999997</v>
          </cell>
          <cell r="CW24">
            <v>0.4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0.2</v>
          </cell>
          <cell r="DD24">
            <v>0</v>
          </cell>
          <cell r="DE24" t="str">
            <v>dias</v>
          </cell>
          <cell r="DF24">
            <v>16</v>
          </cell>
          <cell r="DS24">
            <v>0</v>
          </cell>
          <cell r="DT24" t="str">
            <v>dias</v>
          </cell>
          <cell r="DU24">
            <v>16</v>
          </cell>
          <cell r="EH24">
            <v>0</v>
          </cell>
          <cell r="EI24" t="str">
            <v>dias</v>
          </cell>
          <cell r="EJ24">
            <v>16</v>
          </cell>
        </row>
        <row r="25">
          <cell r="A25">
            <v>31.515981735159816</v>
          </cell>
          <cell r="B25" t="str">
            <v>%</v>
          </cell>
          <cell r="R25">
            <v>34.794520547945204</v>
          </cell>
          <cell r="S25" t="str">
            <v>%</v>
          </cell>
          <cell r="T25">
            <v>17</v>
          </cell>
          <cell r="U25">
            <v>4</v>
          </cell>
          <cell r="V25">
            <v>1.5</v>
          </cell>
          <cell r="W25">
            <v>4.2</v>
          </cell>
          <cell r="X25">
            <v>0</v>
          </cell>
          <cell r="Y25">
            <v>0</v>
          </cell>
          <cell r="Z25">
            <v>33.1</v>
          </cell>
          <cell r="AA25">
            <v>0</v>
          </cell>
          <cell r="AB25">
            <v>0</v>
          </cell>
          <cell r="AC25">
            <v>16.5</v>
          </cell>
          <cell r="AD25">
            <v>0</v>
          </cell>
          <cell r="AE25">
            <v>2.9</v>
          </cell>
          <cell r="AF25">
            <v>4.5999999999999996</v>
          </cell>
          <cell r="AG25">
            <v>33.150684931506852</v>
          </cell>
          <cell r="AH25" t="str">
            <v>%</v>
          </cell>
          <cell r="AI25">
            <v>17</v>
          </cell>
          <cell r="AJ25">
            <v>33.1</v>
          </cell>
          <cell r="AK25">
            <v>0</v>
          </cell>
          <cell r="AL25">
            <v>5.0999999999999996</v>
          </cell>
          <cell r="AM25">
            <v>0</v>
          </cell>
          <cell r="AN25">
            <v>0</v>
          </cell>
          <cell r="AO25">
            <v>0.1</v>
          </cell>
          <cell r="AP25">
            <v>1.1000000000000001</v>
          </cell>
          <cell r="AQ25">
            <v>0</v>
          </cell>
          <cell r="AR25">
            <v>0.3</v>
          </cell>
          <cell r="AS25">
            <v>17.399999999999999</v>
          </cell>
          <cell r="AT25">
            <v>13.5</v>
          </cell>
          <cell r="AU25">
            <v>0</v>
          </cell>
          <cell r="AV25">
            <v>30.136986301369863</v>
          </cell>
          <cell r="AW25" t="str">
            <v>%</v>
          </cell>
          <cell r="AX25">
            <v>17</v>
          </cell>
          <cell r="AY25">
            <v>0</v>
          </cell>
          <cell r="AZ25">
            <v>0</v>
          </cell>
          <cell r="BA25">
            <v>18.399999999999999</v>
          </cell>
          <cell r="BB25">
            <v>13.2</v>
          </cell>
          <cell r="BC25">
            <v>0</v>
          </cell>
          <cell r="BD25">
            <v>0</v>
          </cell>
          <cell r="BE25">
            <v>0</v>
          </cell>
          <cell r="BF25">
            <v>10.4</v>
          </cell>
          <cell r="BG25">
            <v>0</v>
          </cell>
          <cell r="BH25">
            <v>3</v>
          </cell>
          <cell r="BI25">
            <v>0</v>
          </cell>
          <cell r="BJ25">
            <v>2</v>
          </cell>
          <cell r="BK25">
            <v>31.232876712328768</v>
          </cell>
          <cell r="BL25" t="str">
            <v>%</v>
          </cell>
          <cell r="BM25">
            <v>17</v>
          </cell>
          <cell r="BN25">
            <v>3.2</v>
          </cell>
          <cell r="BO25">
            <v>0.6</v>
          </cell>
          <cell r="BP25">
            <v>2.4</v>
          </cell>
          <cell r="BQ25">
            <v>0</v>
          </cell>
          <cell r="BR25">
            <v>0</v>
          </cell>
          <cell r="BS25">
            <v>8.6</v>
          </cell>
          <cell r="BT25">
            <v>0</v>
          </cell>
          <cell r="BU25">
            <v>4.5999999999999996</v>
          </cell>
          <cell r="BV25">
            <v>0</v>
          </cell>
          <cell r="BW25">
            <v>0.8</v>
          </cell>
          <cell r="BX25">
            <v>0</v>
          </cell>
          <cell r="BY25">
            <v>0</v>
          </cell>
          <cell r="BZ25">
            <v>27.671232876712327</v>
          </cell>
          <cell r="CA25" t="str">
            <v>%</v>
          </cell>
          <cell r="CB25">
            <v>17</v>
          </cell>
          <cell r="CC25">
            <v>15.6</v>
          </cell>
          <cell r="CD25">
            <v>0.2</v>
          </cell>
          <cell r="CE25">
            <v>5.8</v>
          </cell>
          <cell r="CF25">
            <v>3</v>
          </cell>
          <cell r="CG25">
            <v>0</v>
          </cell>
          <cell r="CH25">
            <v>3</v>
          </cell>
          <cell r="CI25">
            <v>0</v>
          </cell>
          <cell r="CJ25">
            <v>1.2</v>
          </cell>
          <cell r="CK25">
            <v>8.1999999999999993</v>
          </cell>
          <cell r="CL25">
            <v>0</v>
          </cell>
          <cell r="CM25">
            <v>10.8</v>
          </cell>
          <cell r="CN25">
            <v>0</v>
          </cell>
          <cell r="CO25">
            <v>32.054794520547944</v>
          </cell>
          <cell r="CP25" t="str">
            <v>%</v>
          </cell>
          <cell r="CQ25">
            <v>17</v>
          </cell>
          <cell r="CR25">
            <v>0.2</v>
          </cell>
          <cell r="CS25">
            <v>5</v>
          </cell>
          <cell r="CT25">
            <v>24.2</v>
          </cell>
          <cell r="CU25">
            <v>0.2</v>
          </cell>
          <cell r="CV25">
            <v>3.2</v>
          </cell>
          <cell r="CW25">
            <v>2.6</v>
          </cell>
          <cell r="CX25">
            <v>0</v>
          </cell>
          <cell r="CY25">
            <v>0</v>
          </cell>
          <cell r="CZ25">
            <v>0</v>
          </cell>
          <cell r="DA25">
            <v>29</v>
          </cell>
          <cell r="DB25">
            <v>10.8</v>
          </cell>
          <cell r="DC25">
            <v>0</v>
          </cell>
          <cell r="DD25">
            <v>0</v>
          </cell>
          <cell r="DE25" t="str">
            <v>%</v>
          </cell>
          <cell r="DF25">
            <v>17</v>
          </cell>
          <cell r="DS25">
            <v>0</v>
          </cell>
          <cell r="DT25" t="str">
            <v>%</v>
          </cell>
          <cell r="DU25">
            <v>17</v>
          </cell>
          <cell r="EH25">
            <v>0</v>
          </cell>
          <cell r="EI25" t="str">
            <v>%</v>
          </cell>
          <cell r="EJ25">
            <v>17</v>
          </cell>
        </row>
        <row r="26">
          <cell r="T26">
            <v>18</v>
          </cell>
          <cell r="U26">
            <v>0.8</v>
          </cell>
          <cell r="V26">
            <v>6.4</v>
          </cell>
          <cell r="W26">
            <v>1.9</v>
          </cell>
          <cell r="X26">
            <v>0</v>
          </cell>
          <cell r="Y26">
            <v>0</v>
          </cell>
          <cell r="Z26">
            <v>7.9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I26">
            <v>18</v>
          </cell>
          <cell r="AJ26">
            <v>0.3</v>
          </cell>
          <cell r="AK26">
            <v>0</v>
          </cell>
          <cell r="AL26">
            <v>7.5</v>
          </cell>
          <cell r="AM26">
            <v>0</v>
          </cell>
          <cell r="AN26">
            <v>0</v>
          </cell>
          <cell r="AO26">
            <v>0.1</v>
          </cell>
          <cell r="AP26">
            <v>2</v>
          </cell>
          <cell r="AQ26">
            <v>1.2</v>
          </cell>
          <cell r="AR26">
            <v>3.8</v>
          </cell>
          <cell r="AS26">
            <v>0.1</v>
          </cell>
          <cell r="AT26">
            <v>0.3</v>
          </cell>
          <cell r="AU26">
            <v>1.5</v>
          </cell>
          <cell r="AX26">
            <v>18</v>
          </cell>
          <cell r="AY26">
            <v>0</v>
          </cell>
          <cell r="AZ26">
            <v>0</v>
          </cell>
          <cell r="BA26">
            <v>39.6</v>
          </cell>
          <cell r="BB26">
            <v>0</v>
          </cell>
          <cell r="BC26">
            <v>0.2</v>
          </cell>
          <cell r="BD26">
            <v>51</v>
          </cell>
          <cell r="BE26">
            <v>3.6</v>
          </cell>
          <cell r="BF26">
            <v>15.8</v>
          </cell>
          <cell r="BG26">
            <v>12.2</v>
          </cell>
          <cell r="BH26">
            <v>0</v>
          </cell>
          <cell r="BI26">
            <v>0.2</v>
          </cell>
          <cell r="BJ26">
            <v>0</v>
          </cell>
          <cell r="BM26">
            <v>18</v>
          </cell>
          <cell r="BN26">
            <v>13</v>
          </cell>
          <cell r="BO26">
            <v>5.4</v>
          </cell>
          <cell r="BP26">
            <v>0</v>
          </cell>
          <cell r="BQ26">
            <v>0</v>
          </cell>
          <cell r="BR26">
            <v>1.8</v>
          </cell>
          <cell r="BS26">
            <v>13.4</v>
          </cell>
          <cell r="BT26">
            <v>0</v>
          </cell>
          <cell r="BU26">
            <v>0.2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CB26">
            <v>18</v>
          </cell>
          <cell r="CC26">
            <v>31.4</v>
          </cell>
          <cell r="CD26">
            <v>0.6</v>
          </cell>
          <cell r="CE26">
            <v>0.2</v>
          </cell>
          <cell r="CF26">
            <v>4.4000000000000004</v>
          </cell>
          <cell r="CG26">
            <v>0.4</v>
          </cell>
          <cell r="CH26">
            <v>49.2</v>
          </cell>
          <cell r="CI26">
            <v>0</v>
          </cell>
          <cell r="CJ26">
            <v>0</v>
          </cell>
          <cell r="CK26">
            <v>0</v>
          </cell>
          <cell r="CL26">
            <v>0.2</v>
          </cell>
          <cell r="CM26">
            <v>1.6</v>
          </cell>
          <cell r="CN26">
            <v>0</v>
          </cell>
          <cell r="CQ26">
            <v>18</v>
          </cell>
          <cell r="CR26">
            <v>0</v>
          </cell>
          <cell r="CS26">
            <v>3.6</v>
          </cell>
          <cell r="CT26">
            <v>2.8</v>
          </cell>
          <cell r="CU26">
            <v>0</v>
          </cell>
          <cell r="CV26">
            <v>0</v>
          </cell>
          <cell r="CW26">
            <v>9.8000000000000007</v>
          </cell>
          <cell r="CX26">
            <v>16.2</v>
          </cell>
          <cell r="CY26">
            <v>0</v>
          </cell>
          <cell r="CZ26">
            <v>0</v>
          </cell>
          <cell r="DA26">
            <v>0</v>
          </cell>
          <cell r="DB26">
            <v>1.6</v>
          </cell>
          <cell r="DC26">
            <v>0</v>
          </cell>
          <cell r="DF26">
            <v>18</v>
          </cell>
          <cell r="DU26">
            <v>18</v>
          </cell>
          <cell r="EJ26">
            <v>18</v>
          </cell>
        </row>
        <row r="27">
          <cell r="A27" t="str">
            <v>Dias improdutivos,</v>
          </cell>
          <cell r="R27" t="str">
            <v>Dias improdutivos,</v>
          </cell>
          <cell r="T27">
            <v>19</v>
          </cell>
          <cell r="U27">
            <v>19.399999999999999</v>
          </cell>
          <cell r="V27">
            <v>1.9</v>
          </cell>
          <cell r="W27">
            <v>0.2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13.5</v>
          </cell>
          <cell r="AE27">
            <v>2</v>
          </cell>
          <cell r="AF27">
            <v>0</v>
          </cell>
          <cell r="AG27" t="str">
            <v>Dias improdutivos,</v>
          </cell>
          <cell r="AI27">
            <v>19</v>
          </cell>
          <cell r="AJ27">
            <v>0</v>
          </cell>
          <cell r="AK27">
            <v>0</v>
          </cell>
          <cell r="AL27">
            <v>23.8</v>
          </cell>
          <cell r="AM27">
            <v>0</v>
          </cell>
          <cell r="AN27">
            <v>6.1</v>
          </cell>
          <cell r="AO27">
            <v>0</v>
          </cell>
          <cell r="AP27">
            <v>0</v>
          </cell>
          <cell r="AQ27">
            <v>3.6</v>
          </cell>
          <cell r="AR27">
            <v>0</v>
          </cell>
          <cell r="AS27">
            <v>5.8</v>
          </cell>
          <cell r="AT27">
            <v>0.1</v>
          </cell>
          <cell r="AU27">
            <v>0.5</v>
          </cell>
          <cell r="AV27" t="str">
            <v>Dias improdutivos,</v>
          </cell>
          <cell r="AX27">
            <v>19</v>
          </cell>
          <cell r="AY27">
            <v>0</v>
          </cell>
          <cell r="AZ27">
            <v>0</v>
          </cell>
          <cell r="BA27">
            <v>21</v>
          </cell>
          <cell r="BB27">
            <v>0</v>
          </cell>
          <cell r="BC27">
            <v>0.2</v>
          </cell>
          <cell r="BD27">
            <v>20.8</v>
          </cell>
          <cell r="BE27">
            <v>7.4</v>
          </cell>
          <cell r="BF27">
            <v>38.4</v>
          </cell>
          <cell r="BG27">
            <v>57.8</v>
          </cell>
          <cell r="BH27">
            <v>0.2</v>
          </cell>
          <cell r="BI27">
            <v>0</v>
          </cell>
          <cell r="BJ27">
            <v>0</v>
          </cell>
          <cell r="BK27" t="str">
            <v>Dias improdutivos,</v>
          </cell>
          <cell r="BM27">
            <v>19</v>
          </cell>
          <cell r="BN27">
            <v>2.4</v>
          </cell>
          <cell r="BO27">
            <v>1.4</v>
          </cell>
          <cell r="BP27">
            <v>0</v>
          </cell>
          <cell r="BQ27">
            <v>0</v>
          </cell>
          <cell r="BR27">
            <v>1.2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 t="str">
            <v>Dias improdutivos,</v>
          </cell>
          <cell r="CB27">
            <v>19</v>
          </cell>
          <cell r="CC27">
            <v>0</v>
          </cell>
          <cell r="CD27">
            <v>0</v>
          </cell>
          <cell r="CE27">
            <v>0.2</v>
          </cell>
          <cell r="CF27">
            <v>0.6</v>
          </cell>
          <cell r="CG27">
            <v>0.2</v>
          </cell>
          <cell r="CH27">
            <v>0.2</v>
          </cell>
          <cell r="CI27">
            <v>0</v>
          </cell>
          <cell r="CJ27">
            <v>0</v>
          </cell>
          <cell r="CK27">
            <v>8.6</v>
          </cell>
          <cell r="CL27">
            <v>0</v>
          </cell>
          <cell r="CM27">
            <v>0</v>
          </cell>
          <cell r="CN27">
            <v>0</v>
          </cell>
          <cell r="CO27" t="str">
            <v>Dias improdutivos,</v>
          </cell>
          <cell r="CQ27">
            <v>19</v>
          </cell>
          <cell r="CR27">
            <v>0.2</v>
          </cell>
          <cell r="CS27">
            <v>27</v>
          </cell>
          <cell r="CT27">
            <v>0</v>
          </cell>
          <cell r="CU27">
            <v>0</v>
          </cell>
          <cell r="CV27">
            <v>0</v>
          </cell>
          <cell r="CW27">
            <v>20</v>
          </cell>
          <cell r="CX27">
            <v>15.6</v>
          </cell>
          <cell r="CY27">
            <v>0</v>
          </cell>
          <cell r="CZ27">
            <v>0</v>
          </cell>
          <cell r="DA27">
            <v>19.399999999999999</v>
          </cell>
          <cell r="DB27">
            <v>0</v>
          </cell>
          <cell r="DC27">
            <v>0</v>
          </cell>
          <cell r="DD27" t="str">
            <v>Dias improdutivos,</v>
          </cell>
          <cell r="DF27">
            <v>19</v>
          </cell>
          <cell r="DS27" t="str">
            <v>Dias improdutivos,</v>
          </cell>
          <cell r="DU27">
            <v>19</v>
          </cell>
          <cell r="EH27" t="str">
            <v>Dias improdutivos,</v>
          </cell>
          <cell r="EJ27">
            <v>19</v>
          </cell>
        </row>
        <row r="28">
          <cell r="A28" t="str">
            <v>precipitações diárias</v>
          </cell>
          <cell r="R28" t="str">
            <v>precipitações diárias</v>
          </cell>
          <cell r="T28">
            <v>20</v>
          </cell>
          <cell r="U28">
            <v>1.9</v>
          </cell>
          <cell r="V28">
            <v>0</v>
          </cell>
          <cell r="W28">
            <v>19.100000000000001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53.9</v>
          </cell>
          <cell r="AE28">
            <v>0</v>
          </cell>
          <cell r="AF28">
            <v>11.1</v>
          </cell>
          <cell r="AG28" t="str">
            <v>precipitações diárias</v>
          </cell>
          <cell r="AI28">
            <v>20</v>
          </cell>
          <cell r="AJ28">
            <v>0</v>
          </cell>
          <cell r="AK28">
            <v>0</v>
          </cell>
          <cell r="AL28">
            <v>50.7</v>
          </cell>
          <cell r="AM28">
            <v>1.6</v>
          </cell>
          <cell r="AN28">
            <v>3.8</v>
          </cell>
          <cell r="AO28">
            <v>0.2</v>
          </cell>
          <cell r="AP28">
            <v>0</v>
          </cell>
          <cell r="AQ28">
            <v>0</v>
          </cell>
          <cell r="AR28">
            <v>0.3</v>
          </cell>
          <cell r="AS28">
            <v>0.7</v>
          </cell>
          <cell r="AT28">
            <v>0</v>
          </cell>
          <cell r="AU28">
            <v>0</v>
          </cell>
          <cell r="AV28" t="str">
            <v>precipitações diárias</v>
          </cell>
          <cell r="AX28">
            <v>20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0.2</v>
          </cell>
          <cell r="BE28">
            <v>0</v>
          </cell>
          <cell r="BF28">
            <v>2.8</v>
          </cell>
          <cell r="BG28">
            <v>21</v>
          </cell>
          <cell r="BH28">
            <v>0</v>
          </cell>
          <cell r="BI28">
            <v>0</v>
          </cell>
          <cell r="BJ28">
            <v>0</v>
          </cell>
          <cell r="BK28" t="str">
            <v>precipitações diárias</v>
          </cell>
          <cell r="BM28">
            <v>20</v>
          </cell>
          <cell r="BN28">
            <v>6.2</v>
          </cell>
          <cell r="BO28">
            <v>10.4</v>
          </cell>
          <cell r="BP28">
            <v>0</v>
          </cell>
          <cell r="BQ28">
            <v>0</v>
          </cell>
          <cell r="BR28">
            <v>0</v>
          </cell>
          <cell r="BS28">
            <v>25.6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 t="str">
            <v>precipitações diárias</v>
          </cell>
          <cell r="CB28">
            <v>20</v>
          </cell>
          <cell r="CC28">
            <v>0</v>
          </cell>
          <cell r="CD28">
            <v>0.2</v>
          </cell>
          <cell r="CE28">
            <v>0.6</v>
          </cell>
          <cell r="CF28">
            <v>0</v>
          </cell>
          <cell r="CG28">
            <v>0.4</v>
          </cell>
          <cell r="CH28">
            <v>34.4</v>
          </cell>
          <cell r="CI28">
            <v>0</v>
          </cell>
          <cell r="CJ28">
            <v>0</v>
          </cell>
          <cell r="CK28">
            <v>0</v>
          </cell>
          <cell r="CL28">
            <v>1.2</v>
          </cell>
          <cell r="CM28">
            <v>25.8</v>
          </cell>
          <cell r="CN28">
            <v>0</v>
          </cell>
          <cell r="CO28" t="str">
            <v>precipitações diárias</v>
          </cell>
          <cell r="CQ28">
            <v>20</v>
          </cell>
          <cell r="CR28">
            <v>9.6</v>
          </cell>
          <cell r="CS28">
            <v>13.6</v>
          </cell>
          <cell r="CT28">
            <v>0</v>
          </cell>
          <cell r="CU28">
            <v>5.2</v>
          </cell>
          <cell r="CV28">
            <v>0</v>
          </cell>
          <cell r="CW28">
            <v>5.4</v>
          </cell>
          <cell r="CX28">
            <v>0</v>
          </cell>
          <cell r="CY28">
            <v>0</v>
          </cell>
          <cell r="CZ28">
            <v>0</v>
          </cell>
          <cell r="DA28">
            <v>0.8</v>
          </cell>
          <cell r="DB28">
            <v>25.8</v>
          </cell>
          <cell r="DC28">
            <v>0</v>
          </cell>
          <cell r="DD28" t="str">
            <v>precipitações diárias</v>
          </cell>
          <cell r="DF28">
            <v>20</v>
          </cell>
          <cell r="DS28" t="str">
            <v>precipitações diárias</v>
          </cell>
          <cell r="DU28">
            <v>20</v>
          </cell>
          <cell r="EH28" t="str">
            <v>precipitações diárias</v>
          </cell>
          <cell r="EJ28">
            <v>20</v>
          </cell>
        </row>
        <row r="29">
          <cell r="A29" t="str">
            <v>acima de 30mm</v>
          </cell>
          <cell r="R29" t="str">
            <v>acima de 30mm</v>
          </cell>
          <cell r="T29">
            <v>21</v>
          </cell>
          <cell r="U29">
            <v>0.7</v>
          </cell>
          <cell r="V29">
            <v>0.7</v>
          </cell>
          <cell r="W29">
            <v>2.8</v>
          </cell>
          <cell r="X29">
            <v>0</v>
          </cell>
          <cell r="Y29">
            <v>0</v>
          </cell>
          <cell r="Z29">
            <v>0</v>
          </cell>
          <cell r="AA29">
            <v>0.5</v>
          </cell>
          <cell r="AB29">
            <v>0</v>
          </cell>
          <cell r="AC29">
            <v>0</v>
          </cell>
          <cell r="AD29">
            <v>13.9</v>
          </cell>
          <cell r="AE29">
            <v>1</v>
          </cell>
          <cell r="AF29">
            <v>0.3</v>
          </cell>
          <cell r="AG29" t="str">
            <v>acima de 30mm</v>
          </cell>
          <cell r="AI29">
            <v>21</v>
          </cell>
          <cell r="AJ29">
            <v>0</v>
          </cell>
          <cell r="AK29">
            <v>0</v>
          </cell>
          <cell r="AL29">
            <v>1.1000000000000001</v>
          </cell>
          <cell r="AM29">
            <v>1</v>
          </cell>
          <cell r="AN29">
            <v>0</v>
          </cell>
          <cell r="AO29">
            <v>0.1</v>
          </cell>
          <cell r="AP29">
            <v>0</v>
          </cell>
          <cell r="AQ29">
            <v>0.5</v>
          </cell>
          <cell r="AR29">
            <v>0</v>
          </cell>
          <cell r="AS29">
            <v>0.6</v>
          </cell>
          <cell r="AT29">
            <v>0</v>
          </cell>
          <cell r="AU29">
            <v>5.0999999999999996</v>
          </cell>
          <cell r="AV29" t="str">
            <v>acima de 30mm</v>
          </cell>
          <cell r="AX29">
            <v>21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0.4</v>
          </cell>
          <cell r="BF29">
            <v>0</v>
          </cell>
          <cell r="BG29">
            <v>2.2000000000000002</v>
          </cell>
          <cell r="BH29">
            <v>0</v>
          </cell>
          <cell r="BI29">
            <v>5.2</v>
          </cell>
          <cell r="BJ29">
            <v>5</v>
          </cell>
          <cell r="BK29" t="str">
            <v>acima de 30mm</v>
          </cell>
          <cell r="BM29">
            <v>21</v>
          </cell>
          <cell r="BN29">
            <v>4.2</v>
          </cell>
          <cell r="BO29">
            <v>143.80000000000001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 t="str">
            <v>acima de 30mm</v>
          </cell>
          <cell r="CB29">
            <v>21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0.2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23.6</v>
          </cell>
          <cell r="CN29">
            <v>0</v>
          </cell>
          <cell r="CO29" t="str">
            <v>acima de 30mm</v>
          </cell>
          <cell r="CQ29">
            <v>21</v>
          </cell>
          <cell r="CR29">
            <v>0.4</v>
          </cell>
          <cell r="CS29">
            <v>68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30.8</v>
          </cell>
          <cell r="CY29">
            <v>4.8</v>
          </cell>
          <cell r="CZ29">
            <v>0</v>
          </cell>
          <cell r="DA29">
            <v>2</v>
          </cell>
          <cell r="DB29">
            <v>23.6</v>
          </cell>
          <cell r="DC29">
            <v>0</v>
          </cell>
          <cell r="DD29" t="str">
            <v>acima de 30mm</v>
          </cell>
          <cell r="DF29">
            <v>21</v>
          </cell>
          <cell r="DS29" t="str">
            <v>acima de 30mm</v>
          </cell>
          <cell r="DU29">
            <v>21</v>
          </cell>
          <cell r="EH29" t="str">
            <v>acima de 30mm</v>
          </cell>
          <cell r="EJ29">
            <v>21</v>
          </cell>
        </row>
        <row r="30">
          <cell r="A30">
            <v>15.166666666666666</v>
          </cell>
          <cell r="B30" t="str">
            <v>dias/ano</v>
          </cell>
          <cell r="R30">
            <v>20</v>
          </cell>
          <cell r="S30" t="str">
            <v>dias</v>
          </cell>
          <cell r="T30">
            <v>22</v>
          </cell>
          <cell r="U30">
            <v>5.0999999999999996</v>
          </cell>
          <cell r="V30">
            <v>0</v>
          </cell>
          <cell r="W30">
            <v>5.9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2.2999999999999998</v>
          </cell>
          <cell r="AF30">
            <v>37.299999999999997</v>
          </cell>
          <cell r="AG30">
            <v>15</v>
          </cell>
          <cell r="AH30" t="str">
            <v>dias</v>
          </cell>
          <cell r="AI30">
            <v>22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35</v>
          </cell>
          <cell r="AP30">
            <v>0.4</v>
          </cell>
          <cell r="AQ30">
            <v>11.9</v>
          </cell>
          <cell r="AR30">
            <v>0</v>
          </cell>
          <cell r="AS30">
            <v>2.8</v>
          </cell>
          <cell r="AT30">
            <v>4.5</v>
          </cell>
          <cell r="AU30">
            <v>0</v>
          </cell>
          <cell r="AV30">
            <v>17</v>
          </cell>
          <cell r="AW30" t="str">
            <v>dias</v>
          </cell>
          <cell r="AX30">
            <v>22</v>
          </cell>
          <cell r="AY30">
            <v>0</v>
          </cell>
          <cell r="AZ30">
            <v>0</v>
          </cell>
          <cell r="BA30">
            <v>9.4</v>
          </cell>
          <cell r="BB30">
            <v>0</v>
          </cell>
          <cell r="BC30">
            <v>0</v>
          </cell>
          <cell r="BD30">
            <v>0</v>
          </cell>
          <cell r="BE30">
            <v>3.6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17.600000000000001</v>
          </cell>
          <cell r="BK30">
            <v>14</v>
          </cell>
          <cell r="BL30" t="str">
            <v>dias</v>
          </cell>
          <cell r="BM30">
            <v>22</v>
          </cell>
          <cell r="BN30">
            <v>7.2</v>
          </cell>
          <cell r="BO30">
            <v>16.8</v>
          </cell>
          <cell r="BP30">
            <v>4.4000000000000004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7</v>
          </cell>
          <cell r="BY30">
            <v>0</v>
          </cell>
          <cell r="BZ30">
            <v>14</v>
          </cell>
          <cell r="CA30" t="str">
            <v>dias</v>
          </cell>
          <cell r="CB30">
            <v>22</v>
          </cell>
          <cell r="CC30">
            <v>0</v>
          </cell>
          <cell r="CD30">
            <v>3.6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42.2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11</v>
          </cell>
          <cell r="CP30" t="str">
            <v>dias</v>
          </cell>
          <cell r="CQ30">
            <v>22</v>
          </cell>
          <cell r="CR30">
            <v>1.6</v>
          </cell>
          <cell r="CS30">
            <v>0.2</v>
          </cell>
          <cell r="CT30">
            <v>7.2</v>
          </cell>
          <cell r="CU30">
            <v>0.6</v>
          </cell>
          <cell r="CV30">
            <v>5</v>
          </cell>
          <cell r="CW30">
            <v>0</v>
          </cell>
          <cell r="CX30">
            <v>2.4</v>
          </cell>
          <cell r="CY30">
            <v>0.8</v>
          </cell>
          <cell r="CZ30">
            <v>11.8</v>
          </cell>
          <cell r="DA30">
            <v>1.2</v>
          </cell>
          <cell r="DB30">
            <v>0</v>
          </cell>
          <cell r="DC30">
            <v>0</v>
          </cell>
          <cell r="DD30">
            <v>0</v>
          </cell>
          <cell r="DE30" t="str">
            <v>dias</v>
          </cell>
          <cell r="DF30">
            <v>22</v>
          </cell>
          <cell r="DS30">
            <v>0</v>
          </cell>
          <cell r="DT30" t="str">
            <v>dias</v>
          </cell>
          <cell r="DU30">
            <v>22</v>
          </cell>
          <cell r="EH30">
            <v>0</v>
          </cell>
          <cell r="EI30" t="str">
            <v>dias</v>
          </cell>
          <cell r="EJ30">
            <v>22</v>
          </cell>
        </row>
        <row r="31">
          <cell r="A31">
            <v>4.1552511415525117</v>
          </cell>
          <cell r="B31" t="str">
            <v>%</v>
          </cell>
          <cell r="R31">
            <v>5.4794520547945202</v>
          </cell>
          <cell r="S31" t="str">
            <v>%</v>
          </cell>
          <cell r="T31">
            <v>23</v>
          </cell>
          <cell r="U31">
            <v>31</v>
          </cell>
          <cell r="V31">
            <v>0</v>
          </cell>
          <cell r="W31">
            <v>9.5</v>
          </cell>
          <cell r="X31">
            <v>0</v>
          </cell>
          <cell r="Y31">
            <v>0</v>
          </cell>
          <cell r="Z31">
            <v>0.4</v>
          </cell>
          <cell r="AA31">
            <v>2.5</v>
          </cell>
          <cell r="AB31">
            <v>0</v>
          </cell>
          <cell r="AC31">
            <v>0</v>
          </cell>
          <cell r="AD31">
            <v>5.8</v>
          </cell>
          <cell r="AE31">
            <v>1.1000000000000001</v>
          </cell>
          <cell r="AF31">
            <v>33.6</v>
          </cell>
          <cell r="AG31">
            <v>4.10958904109589</v>
          </cell>
          <cell r="AH31" t="str">
            <v>%</v>
          </cell>
          <cell r="AI31">
            <v>23</v>
          </cell>
          <cell r="AJ31">
            <v>6.7</v>
          </cell>
          <cell r="AK31">
            <v>2.2999999999999998</v>
          </cell>
          <cell r="AL31">
            <v>19.2</v>
          </cell>
          <cell r="AM31">
            <v>0</v>
          </cell>
          <cell r="AN31">
            <v>15.4</v>
          </cell>
          <cell r="AO31">
            <v>0</v>
          </cell>
          <cell r="AP31">
            <v>1.6</v>
          </cell>
          <cell r="AQ31">
            <v>10</v>
          </cell>
          <cell r="AR31">
            <v>0</v>
          </cell>
          <cell r="AS31">
            <v>0</v>
          </cell>
          <cell r="AT31">
            <v>48</v>
          </cell>
          <cell r="AU31">
            <v>0</v>
          </cell>
          <cell r="AV31">
            <v>4.6575342465753424</v>
          </cell>
          <cell r="AW31" t="str">
            <v>%</v>
          </cell>
          <cell r="AX31">
            <v>23</v>
          </cell>
          <cell r="AY31">
            <v>0.6</v>
          </cell>
          <cell r="AZ31">
            <v>0</v>
          </cell>
          <cell r="BA31">
            <v>0.6</v>
          </cell>
          <cell r="BB31">
            <v>35.200000000000003</v>
          </cell>
          <cell r="BC31">
            <v>0</v>
          </cell>
          <cell r="BD31">
            <v>0</v>
          </cell>
          <cell r="BE31">
            <v>4.2</v>
          </cell>
          <cell r="BF31">
            <v>0</v>
          </cell>
          <cell r="BG31">
            <v>0</v>
          </cell>
          <cell r="BH31">
            <v>0.4</v>
          </cell>
          <cell r="BI31">
            <v>0.2</v>
          </cell>
          <cell r="BJ31">
            <v>12.2</v>
          </cell>
          <cell r="BK31">
            <v>3.8356164383561646</v>
          </cell>
          <cell r="BL31" t="str">
            <v>%</v>
          </cell>
          <cell r="BM31">
            <v>23</v>
          </cell>
          <cell r="BN31">
            <v>11.4</v>
          </cell>
          <cell r="BO31">
            <v>3.2</v>
          </cell>
          <cell r="BP31">
            <v>3.8</v>
          </cell>
          <cell r="BQ31">
            <v>0</v>
          </cell>
          <cell r="BR31">
            <v>0</v>
          </cell>
          <cell r="BS31">
            <v>0.2</v>
          </cell>
          <cell r="BT31">
            <v>0</v>
          </cell>
          <cell r="BU31">
            <v>0</v>
          </cell>
          <cell r="BV31">
            <v>1</v>
          </cell>
          <cell r="BW31">
            <v>0.8</v>
          </cell>
          <cell r="BX31">
            <v>2</v>
          </cell>
          <cell r="BY31">
            <v>0.2</v>
          </cell>
          <cell r="BZ31">
            <v>3.8356164383561646</v>
          </cell>
          <cell r="CA31" t="str">
            <v>%</v>
          </cell>
          <cell r="CB31">
            <v>23</v>
          </cell>
          <cell r="CC31">
            <v>0</v>
          </cell>
          <cell r="CD31">
            <v>6</v>
          </cell>
          <cell r="CE31">
            <v>1</v>
          </cell>
          <cell r="CF31">
            <v>0</v>
          </cell>
          <cell r="CG31">
            <v>0.2</v>
          </cell>
          <cell r="CH31">
            <v>0</v>
          </cell>
          <cell r="CI31">
            <v>4.5999999999999996</v>
          </cell>
          <cell r="CJ31">
            <v>0</v>
          </cell>
          <cell r="CK31">
            <v>0</v>
          </cell>
          <cell r="CL31">
            <v>3.8</v>
          </cell>
          <cell r="CM31">
            <v>0</v>
          </cell>
          <cell r="CN31">
            <v>0.4</v>
          </cell>
          <cell r="CO31">
            <v>3.0136986301369864</v>
          </cell>
          <cell r="CP31" t="str">
            <v>%</v>
          </cell>
          <cell r="CQ31">
            <v>23</v>
          </cell>
          <cell r="CR31">
            <v>51.8</v>
          </cell>
          <cell r="CS31">
            <v>0.8</v>
          </cell>
          <cell r="CT31">
            <v>0.2</v>
          </cell>
          <cell r="CU31">
            <v>20.6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0.4</v>
          </cell>
          <cell r="DA31">
            <v>0</v>
          </cell>
          <cell r="DB31">
            <v>0</v>
          </cell>
          <cell r="DC31">
            <v>0.4</v>
          </cell>
          <cell r="DD31">
            <v>0</v>
          </cell>
          <cell r="DE31" t="str">
            <v>%</v>
          </cell>
          <cell r="DF31">
            <v>23</v>
          </cell>
          <cell r="DS31">
            <v>0</v>
          </cell>
          <cell r="DT31" t="str">
            <v>%</v>
          </cell>
          <cell r="DU31">
            <v>23</v>
          </cell>
          <cell r="EH31">
            <v>0</v>
          </cell>
          <cell r="EI31" t="str">
            <v>%</v>
          </cell>
          <cell r="EJ31">
            <v>23</v>
          </cell>
        </row>
        <row r="32">
          <cell r="A32" t="str">
            <v>Obra : LT 345kV SIMULAÇÃO DACQ.T  - Subestação A p/ Subestação B                                                CP : XXXX</v>
          </cell>
          <cell r="T32">
            <v>24</v>
          </cell>
          <cell r="U32">
            <v>0</v>
          </cell>
          <cell r="V32">
            <v>0</v>
          </cell>
          <cell r="W32">
            <v>0.7</v>
          </cell>
          <cell r="X32">
            <v>0.1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0.8</v>
          </cell>
          <cell r="AI32">
            <v>24</v>
          </cell>
          <cell r="AJ32">
            <v>0</v>
          </cell>
          <cell r="AK32">
            <v>0</v>
          </cell>
          <cell r="AL32">
            <v>0.1</v>
          </cell>
          <cell r="AM32">
            <v>0</v>
          </cell>
          <cell r="AN32">
            <v>0.3</v>
          </cell>
          <cell r="AO32">
            <v>0</v>
          </cell>
          <cell r="AP32">
            <v>3.8</v>
          </cell>
          <cell r="AQ32">
            <v>5.2</v>
          </cell>
          <cell r="AR32">
            <v>0</v>
          </cell>
          <cell r="AS32">
            <v>0.1</v>
          </cell>
          <cell r="AT32">
            <v>2.1</v>
          </cell>
          <cell r="AU32">
            <v>0</v>
          </cell>
          <cell r="AX32">
            <v>24</v>
          </cell>
          <cell r="AY32">
            <v>8</v>
          </cell>
          <cell r="AZ32">
            <v>0</v>
          </cell>
          <cell r="BA32">
            <v>1.6</v>
          </cell>
          <cell r="BB32">
            <v>23.4</v>
          </cell>
          <cell r="BC32">
            <v>0</v>
          </cell>
          <cell r="BD32">
            <v>16.399999999999999</v>
          </cell>
          <cell r="BE32">
            <v>0</v>
          </cell>
          <cell r="BF32">
            <v>0</v>
          </cell>
          <cell r="BG32">
            <v>0</v>
          </cell>
          <cell r="BH32">
            <v>17</v>
          </cell>
          <cell r="BI32">
            <v>0</v>
          </cell>
          <cell r="BJ32">
            <v>0</v>
          </cell>
          <cell r="BM32">
            <v>24</v>
          </cell>
          <cell r="BN32">
            <v>0</v>
          </cell>
          <cell r="BO32">
            <v>55</v>
          </cell>
          <cell r="BP32">
            <v>0</v>
          </cell>
          <cell r="BQ32">
            <v>0</v>
          </cell>
          <cell r="BR32">
            <v>0</v>
          </cell>
          <cell r="BS32">
            <v>6.8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CB32">
            <v>24</v>
          </cell>
          <cell r="CC32">
            <v>0.2</v>
          </cell>
          <cell r="CD32">
            <v>0.2</v>
          </cell>
          <cell r="CE32">
            <v>3.8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10.199999999999999</v>
          </cell>
          <cell r="CL32">
            <v>4.2</v>
          </cell>
          <cell r="CM32">
            <v>9.6</v>
          </cell>
          <cell r="CN32">
            <v>35.799999999999997</v>
          </cell>
          <cell r="CQ32">
            <v>24</v>
          </cell>
          <cell r="CR32">
            <v>0</v>
          </cell>
          <cell r="CS32">
            <v>8.1999999999999993</v>
          </cell>
          <cell r="CT32">
            <v>0</v>
          </cell>
          <cell r="CU32">
            <v>5.6</v>
          </cell>
          <cell r="CV32">
            <v>0</v>
          </cell>
          <cell r="CW32">
            <v>0</v>
          </cell>
          <cell r="CX32">
            <v>4.4000000000000004</v>
          </cell>
          <cell r="CY32">
            <v>0</v>
          </cell>
          <cell r="CZ32">
            <v>0</v>
          </cell>
          <cell r="DA32">
            <v>0</v>
          </cell>
          <cell r="DB32">
            <v>9.6</v>
          </cell>
          <cell r="DC32">
            <v>35.799999999999997</v>
          </cell>
          <cell r="DF32">
            <v>24</v>
          </cell>
          <cell r="DU32">
            <v>24</v>
          </cell>
          <cell r="EJ32">
            <v>24</v>
          </cell>
        </row>
        <row r="33">
          <cell r="A33" t="str">
            <v>Total das precipitações</v>
          </cell>
          <cell r="R33" t="str">
            <v>Total das precipita-</v>
          </cell>
          <cell r="T33">
            <v>25</v>
          </cell>
          <cell r="U33">
            <v>13.6</v>
          </cell>
          <cell r="V33">
            <v>0</v>
          </cell>
          <cell r="W33">
            <v>0</v>
          </cell>
          <cell r="X33">
            <v>0</v>
          </cell>
          <cell r="Y33">
            <v>2.4</v>
          </cell>
          <cell r="Z33">
            <v>0.5</v>
          </cell>
          <cell r="AA33">
            <v>0</v>
          </cell>
          <cell r="AB33">
            <v>0</v>
          </cell>
          <cell r="AC33">
            <v>19.100000000000001</v>
          </cell>
          <cell r="AD33">
            <v>14.4</v>
          </cell>
          <cell r="AE33">
            <v>6.5</v>
          </cell>
          <cell r="AF33">
            <v>6.4</v>
          </cell>
          <cell r="AG33" t="str">
            <v>Total das precipita-</v>
          </cell>
          <cell r="AI33">
            <v>25</v>
          </cell>
          <cell r="AJ33">
            <v>0</v>
          </cell>
          <cell r="AK33">
            <v>0.3</v>
          </cell>
          <cell r="AL33">
            <v>3.9</v>
          </cell>
          <cell r="AM33">
            <v>0</v>
          </cell>
          <cell r="AN33">
            <v>0.2</v>
          </cell>
          <cell r="AO33">
            <v>0</v>
          </cell>
          <cell r="AP33">
            <v>0.4</v>
          </cell>
          <cell r="AQ33">
            <v>0</v>
          </cell>
          <cell r="AR33">
            <v>0.9</v>
          </cell>
          <cell r="AS33">
            <v>0</v>
          </cell>
          <cell r="AT33">
            <v>3.8</v>
          </cell>
          <cell r="AU33">
            <v>0</v>
          </cell>
          <cell r="AV33" t="str">
            <v>Total das precipita-</v>
          </cell>
          <cell r="AX33">
            <v>25</v>
          </cell>
          <cell r="AY33">
            <v>0</v>
          </cell>
          <cell r="AZ33">
            <v>0</v>
          </cell>
          <cell r="BA33">
            <v>0.8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4.8</v>
          </cell>
          <cell r="BH33">
            <v>17</v>
          </cell>
          <cell r="BI33">
            <v>0</v>
          </cell>
          <cell r="BJ33">
            <v>0</v>
          </cell>
          <cell r="BK33" t="str">
            <v>Total das precipita-</v>
          </cell>
          <cell r="BM33">
            <v>25</v>
          </cell>
          <cell r="BN33">
            <v>0</v>
          </cell>
          <cell r="BO33">
            <v>3.4</v>
          </cell>
          <cell r="BP33">
            <v>0</v>
          </cell>
          <cell r="BQ33">
            <v>0</v>
          </cell>
          <cell r="BR33">
            <v>0</v>
          </cell>
          <cell r="BS33">
            <v>0.2</v>
          </cell>
          <cell r="BT33">
            <v>0</v>
          </cell>
          <cell r="BU33">
            <v>0</v>
          </cell>
          <cell r="BV33">
            <v>0</v>
          </cell>
          <cell r="BW33">
            <v>0.4</v>
          </cell>
          <cell r="BX33">
            <v>0</v>
          </cell>
          <cell r="BY33">
            <v>0</v>
          </cell>
          <cell r="BZ33" t="str">
            <v>Total das precipita-</v>
          </cell>
          <cell r="CB33">
            <v>25</v>
          </cell>
          <cell r="CC33">
            <v>2.8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2.4</v>
          </cell>
          <cell r="CL33">
            <v>0</v>
          </cell>
          <cell r="CM33">
            <v>4.5999999999999996</v>
          </cell>
          <cell r="CN33">
            <v>13.2</v>
          </cell>
          <cell r="CO33" t="str">
            <v>Total das precipita-</v>
          </cell>
          <cell r="CQ33">
            <v>25</v>
          </cell>
          <cell r="CR33">
            <v>0</v>
          </cell>
          <cell r="CS33">
            <v>0</v>
          </cell>
          <cell r="CT33">
            <v>0.4</v>
          </cell>
          <cell r="CU33">
            <v>0</v>
          </cell>
          <cell r="CV33">
            <v>0.4</v>
          </cell>
          <cell r="CW33">
            <v>41.8</v>
          </cell>
          <cell r="CX33">
            <v>23.6</v>
          </cell>
          <cell r="CY33">
            <v>0.2</v>
          </cell>
          <cell r="CZ33">
            <v>8.1999999999999993</v>
          </cell>
          <cell r="DA33">
            <v>0</v>
          </cell>
          <cell r="DB33">
            <v>4.5999999999999996</v>
          </cell>
          <cell r="DC33">
            <v>13.2</v>
          </cell>
          <cell r="DD33" t="str">
            <v>Total das precipita-</v>
          </cell>
          <cell r="DF33">
            <v>25</v>
          </cell>
          <cell r="DS33" t="str">
            <v>Total das precipita-</v>
          </cell>
          <cell r="DU33">
            <v>25</v>
          </cell>
          <cell r="EH33" t="str">
            <v>Total das precipita-</v>
          </cell>
          <cell r="EJ33">
            <v>25</v>
          </cell>
        </row>
        <row r="34">
          <cell r="A34" t="str">
            <v>na Média 1996 2001</v>
          </cell>
          <cell r="R34" t="str">
            <v>ções no ano de 1996</v>
          </cell>
          <cell r="T34">
            <v>26</v>
          </cell>
          <cell r="U34">
            <v>7.8</v>
          </cell>
          <cell r="V34">
            <v>15.1</v>
          </cell>
          <cell r="W34">
            <v>0</v>
          </cell>
          <cell r="X34">
            <v>0</v>
          </cell>
          <cell r="Y34">
            <v>0</v>
          </cell>
          <cell r="Z34">
            <v>2.7</v>
          </cell>
          <cell r="AA34">
            <v>0</v>
          </cell>
          <cell r="AB34">
            <v>0</v>
          </cell>
          <cell r="AC34">
            <v>3.3</v>
          </cell>
          <cell r="AD34">
            <v>1.2</v>
          </cell>
          <cell r="AE34">
            <v>0</v>
          </cell>
          <cell r="AF34">
            <v>0</v>
          </cell>
          <cell r="AG34" t="str">
            <v>ções no ano de 1997</v>
          </cell>
          <cell r="AI34">
            <v>26</v>
          </cell>
          <cell r="AJ34">
            <v>2.6</v>
          </cell>
          <cell r="AK34">
            <v>50.6</v>
          </cell>
          <cell r="AL34">
            <v>3.1</v>
          </cell>
          <cell r="AM34">
            <v>1</v>
          </cell>
          <cell r="AN34">
            <v>0.1</v>
          </cell>
          <cell r="AO34">
            <v>0</v>
          </cell>
          <cell r="AP34">
            <v>0.1</v>
          </cell>
          <cell r="AQ34">
            <v>0.2</v>
          </cell>
          <cell r="AR34">
            <v>9.3000000000000007</v>
          </cell>
          <cell r="AS34">
            <v>0</v>
          </cell>
          <cell r="AT34">
            <v>39</v>
          </cell>
          <cell r="AU34">
            <v>5.5</v>
          </cell>
          <cell r="AV34" t="str">
            <v>ções no ano de 1998</v>
          </cell>
          <cell r="AX34">
            <v>26</v>
          </cell>
          <cell r="AY34">
            <v>6</v>
          </cell>
          <cell r="AZ34">
            <v>0</v>
          </cell>
          <cell r="BA34">
            <v>0</v>
          </cell>
          <cell r="BB34">
            <v>3.8</v>
          </cell>
          <cell r="BC34">
            <v>21.2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35.200000000000003</v>
          </cell>
          <cell r="BI34">
            <v>3.4</v>
          </cell>
          <cell r="BJ34">
            <v>0</v>
          </cell>
          <cell r="BK34" t="str">
            <v>ções no ano de 1999</v>
          </cell>
          <cell r="BM34">
            <v>26</v>
          </cell>
          <cell r="BN34">
            <v>36.6</v>
          </cell>
          <cell r="BO34">
            <v>30.4</v>
          </cell>
          <cell r="BP34">
            <v>64</v>
          </cell>
          <cell r="BQ34">
            <v>0.2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1</v>
          </cell>
          <cell r="BX34">
            <v>1.2</v>
          </cell>
          <cell r="BY34">
            <v>29.4</v>
          </cell>
          <cell r="BZ34" t="str">
            <v>ções no ano de 2000</v>
          </cell>
          <cell r="CB34">
            <v>26</v>
          </cell>
          <cell r="CC34">
            <v>2.6</v>
          </cell>
          <cell r="CD34">
            <v>0.4</v>
          </cell>
          <cell r="CE34">
            <v>0</v>
          </cell>
          <cell r="CF34">
            <v>0</v>
          </cell>
          <cell r="CG34">
            <v>2.4</v>
          </cell>
          <cell r="CH34">
            <v>23.6</v>
          </cell>
          <cell r="CI34">
            <v>0</v>
          </cell>
          <cell r="CJ34">
            <v>17.2</v>
          </cell>
          <cell r="CK34">
            <v>0</v>
          </cell>
          <cell r="CL34">
            <v>11</v>
          </cell>
          <cell r="CM34">
            <v>0</v>
          </cell>
          <cell r="CN34">
            <v>0</v>
          </cell>
          <cell r="CO34" t="str">
            <v>ções no ano de 2001</v>
          </cell>
          <cell r="CQ34">
            <v>26</v>
          </cell>
          <cell r="CR34">
            <v>0</v>
          </cell>
          <cell r="CS34">
            <v>0</v>
          </cell>
          <cell r="CT34">
            <v>0.2</v>
          </cell>
          <cell r="CU34">
            <v>0</v>
          </cell>
          <cell r="CV34">
            <v>0</v>
          </cell>
          <cell r="CW34">
            <v>30</v>
          </cell>
          <cell r="CX34">
            <v>23.4</v>
          </cell>
          <cell r="CY34">
            <v>0.6</v>
          </cell>
          <cell r="CZ34">
            <v>1.8</v>
          </cell>
          <cell r="DA34">
            <v>0</v>
          </cell>
          <cell r="DB34">
            <v>0</v>
          </cell>
          <cell r="DC34">
            <v>0</v>
          </cell>
          <cell r="DD34" t="str">
            <v>ções no ano de 2002</v>
          </cell>
          <cell r="DF34">
            <v>26</v>
          </cell>
          <cell r="DS34" t="str">
            <v>ções no ano de 2003</v>
          </cell>
          <cell r="DU34">
            <v>26</v>
          </cell>
          <cell r="EH34" t="str">
            <v>ções no ano de 2004</v>
          </cell>
          <cell r="EJ34">
            <v>26</v>
          </cell>
        </row>
        <row r="35">
          <cell r="A35">
            <v>1632.9833333333333</v>
          </cell>
          <cell r="B35" t="str">
            <v>mm/ano</v>
          </cell>
          <cell r="R35">
            <v>1892.8000000000002</v>
          </cell>
          <cell r="S35" t="str">
            <v>mm</v>
          </cell>
          <cell r="T35">
            <v>27</v>
          </cell>
          <cell r="U35">
            <v>0</v>
          </cell>
          <cell r="V35">
            <v>18.7</v>
          </cell>
          <cell r="W35">
            <v>29.2</v>
          </cell>
          <cell r="X35">
            <v>1.9</v>
          </cell>
          <cell r="Y35">
            <v>0</v>
          </cell>
          <cell r="Z35">
            <v>29</v>
          </cell>
          <cell r="AA35">
            <v>5.8</v>
          </cell>
          <cell r="AB35">
            <v>0</v>
          </cell>
          <cell r="AC35">
            <v>0</v>
          </cell>
          <cell r="AD35">
            <v>35.1</v>
          </cell>
          <cell r="AE35">
            <v>5</v>
          </cell>
          <cell r="AF35">
            <v>46.8</v>
          </cell>
          <cell r="AG35">
            <v>1466.7</v>
          </cell>
          <cell r="AH35" t="str">
            <v>mm</v>
          </cell>
          <cell r="AI35">
            <v>27</v>
          </cell>
          <cell r="AJ35">
            <v>0.5</v>
          </cell>
          <cell r="AK35">
            <v>0.3</v>
          </cell>
          <cell r="AL35">
            <v>0</v>
          </cell>
          <cell r="AM35">
            <v>0.7</v>
          </cell>
          <cell r="AN35">
            <v>0</v>
          </cell>
          <cell r="AO35">
            <v>0</v>
          </cell>
          <cell r="AP35">
            <v>0.2</v>
          </cell>
          <cell r="AQ35">
            <v>0.2</v>
          </cell>
          <cell r="AR35">
            <v>2.2999999999999998</v>
          </cell>
          <cell r="AS35">
            <v>1.8</v>
          </cell>
          <cell r="AT35">
            <v>5.4</v>
          </cell>
          <cell r="AU35">
            <v>0.4</v>
          </cell>
          <cell r="AV35">
            <v>1824.8000000000002</v>
          </cell>
          <cell r="AW35" t="str">
            <v>mm</v>
          </cell>
          <cell r="AX35">
            <v>27</v>
          </cell>
          <cell r="AY35">
            <v>0.2</v>
          </cell>
          <cell r="AZ35">
            <v>41</v>
          </cell>
          <cell r="BA35">
            <v>0</v>
          </cell>
          <cell r="BB35">
            <v>6.8</v>
          </cell>
          <cell r="BC35">
            <v>0</v>
          </cell>
          <cell r="BD35">
            <v>0.4</v>
          </cell>
          <cell r="BE35">
            <v>0</v>
          </cell>
          <cell r="BF35">
            <v>0</v>
          </cell>
          <cell r="BG35">
            <v>50.2</v>
          </cell>
          <cell r="BH35">
            <v>0</v>
          </cell>
          <cell r="BI35">
            <v>0</v>
          </cell>
          <cell r="BJ35">
            <v>0</v>
          </cell>
          <cell r="BK35">
            <v>1586.8</v>
          </cell>
          <cell r="BL35" t="str">
            <v>mm</v>
          </cell>
          <cell r="BM35">
            <v>27</v>
          </cell>
          <cell r="BN35">
            <v>10.8</v>
          </cell>
          <cell r="BO35">
            <v>2.6</v>
          </cell>
          <cell r="BP35">
            <v>4.2</v>
          </cell>
          <cell r="BQ35">
            <v>0</v>
          </cell>
          <cell r="BR35">
            <v>0</v>
          </cell>
          <cell r="BS35">
            <v>0</v>
          </cell>
          <cell r="BT35">
            <v>1.4</v>
          </cell>
          <cell r="BU35">
            <v>2.4</v>
          </cell>
          <cell r="BV35">
            <v>0</v>
          </cell>
          <cell r="BW35">
            <v>13.2</v>
          </cell>
          <cell r="BX35">
            <v>0</v>
          </cell>
          <cell r="BY35">
            <v>20.8</v>
          </cell>
          <cell r="BZ35">
            <v>1385.1999999999998</v>
          </cell>
          <cell r="CA35" t="str">
            <v>mm</v>
          </cell>
          <cell r="CB35">
            <v>27</v>
          </cell>
          <cell r="CC35">
            <v>0</v>
          </cell>
          <cell r="CD35">
            <v>12.8</v>
          </cell>
          <cell r="CE35">
            <v>3</v>
          </cell>
          <cell r="CF35">
            <v>0</v>
          </cell>
          <cell r="CG35">
            <v>0</v>
          </cell>
          <cell r="CH35">
            <v>1.4</v>
          </cell>
          <cell r="CI35">
            <v>0</v>
          </cell>
          <cell r="CJ35">
            <v>29.4</v>
          </cell>
          <cell r="CK35">
            <v>0</v>
          </cell>
          <cell r="CL35">
            <v>13.8</v>
          </cell>
          <cell r="CM35">
            <v>0</v>
          </cell>
          <cell r="CN35">
            <v>0</v>
          </cell>
          <cell r="CO35">
            <v>1641.6</v>
          </cell>
          <cell r="CP35" t="str">
            <v>mm</v>
          </cell>
          <cell r="CQ35">
            <v>27</v>
          </cell>
          <cell r="CR35">
            <v>0.2</v>
          </cell>
          <cell r="CS35">
            <v>0</v>
          </cell>
          <cell r="CT35">
            <v>1</v>
          </cell>
          <cell r="CU35">
            <v>0</v>
          </cell>
          <cell r="CV35">
            <v>12.8</v>
          </cell>
          <cell r="CW35">
            <v>0</v>
          </cell>
          <cell r="CX35">
            <v>27.4</v>
          </cell>
          <cell r="CY35">
            <v>2.4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 t="str">
            <v>mm</v>
          </cell>
          <cell r="DF35">
            <v>27</v>
          </cell>
          <cell r="DS35">
            <v>0</v>
          </cell>
          <cell r="DT35" t="str">
            <v>mm</v>
          </cell>
          <cell r="DU35">
            <v>27</v>
          </cell>
          <cell r="EH35">
            <v>0</v>
          </cell>
          <cell r="EI35" t="str">
            <v>mm</v>
          </cell>
          <cell r="EJ35">
            <v>27</v>
          </cell>
        </row>
        <row r="36">
          <cell r="T36">
            <v>28</v>
          </cell>
          <cell r="U36">
            <v>20.9</v>
          </cell>
          <cell r="V36">
            <v>0</v>
          </cell>
          <cell r="W36">
            <v>33.299999999999997</v>
          </cell>
          <cell r="X36">
            <v>0</v>
          </cell>
          <cell r="Y36">
            <v>0</v>
          </cell>
          <cell r="Z36">
            <v>6.9</v>
          </cell>
          <cell r="AA36">
            <v>0</v>
          </cell>
          <cell r="AB36">
            <v>0.2</v>
          </cell>
          <cell r="AC36">
            <v>21.5</v>
          </cell>
          <cell r="AD36">
            <v>0</v>
          </cell>
          <cell r="AE36">
            <v>0</v>
          </cell>
          <cell r="AF36">
            <v>47.2</v>
          </cell>
          <cell r="AI36">
            <v>28</v>
          </cell>
          <cell r="AJ36">
            <v>0</v>
          </cell>
          <cell r="AK36">
            <v>21.4</v>
          </cell>
          <cell r="AL36">
            <v>12.5</v>
          </cell>
          <cell r="AM36">
            <v>1.4</v>
          </cell>
          <cell r="AN36">
            <v>0</v>
          </cell>
          <cell r="AO36">
            <v>0</v>
          </cell>
          <cell r="AP36">
            <v>0.1</v>
          </cell>
          <cell r="AQ36">
            <v>0</v>
          </cell>
          <cell r="AR36">
            <v>9.4</v>
          </cell>
          <cell r="AS36">
            <v>38</v>
          </cell>
          <cell r="AT36">
            <v>2.2000000000000002</v>
          </cell>
          <cell r="AU36">
            <v>0.1</v>
          </cell>
          <cell r="AX36">
            <v>28</v>
          </cell>
          <cell r="AY36">
            <v>1.8</v>
          </cell>
          <cell r="AZ36">
            <v>15.4</v>
          </cell>
          <cell r="BA36">
            <v>37.4</v>
          </cell>
          <cell r="BB36">
            <v>29.2</v>
          </cell>
          <cell r="BC36">
            <v>0.2</v>
          </cell>
          <cell r="BD36">
            <v>0</v>
          </cell>
          <cell r="BE36">
            <v>0</v>
          </cell>
          <cell r="BF36">
            <v>2.6</v>
          </cell>
          <cell r="BG36">
            <v>89</v>
          </cell>
          <cell r="BH36">
            <v>0</v>
          </cell>
          <cell r="BI36">
            <v>0</v>
          </cell>
          <cell r="BJ36">
            <v>5.6</v>
          </cell>
          <cell r="BM36">
            <v>28</v>
          </cell>
          <cell r="BN36">
            <v>2.2000000000000002</v>
          </cell>
          <cell r="BO36">
            <v>0.2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0.2</v>
          </cell>
          <cell r="BU36">
            <v>0</v>
          </cell>
          <cell r="BV36">
            <v>0</v>
          </cell>
          <cell r="BW36">
            <v>16.600000000000001</v>
          </cell>
          <cell r="BX36">
            <v>0</v>
          </cell>
          <cell r="BY36">
            <v>0</v>
          </cell>
          <cell r="CB36">
            <v>28</v>
          </cell>
          <cell r="CC36">
            <v>0</v>
          </cell>
          <cell r="CD36">
            <v>9.8000000000000007</v>
          </cell>
          <cell r="CE36">
            <v>1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1.2</v>
          </cell>
          <cell r="CK36">
            <v>0</v>
          </cell>
          <cell r="CL36">
            <v>0</v>
          </cell>
          <cell r="CM36">
            <v>0</v>
          </cell>
          <cell r="CN36">
            <v>19.8</v>
          </cell>
          <cell r="CQ36">
            <v>28</v>
          </cell>
          <cell r="CR36">
            <v>0</v>
          </cell>
          <cell r="CS36">
            <v>2.2000000000000002</v>
          </cell>
          <cell r="CT36">
            <v>5.4</v>
          </cell>
          <cell r="CU36">
            <v>0</v>
          </cell>
          <cell r="CV36">
            <v>3</v>
          </cell>
          <cell r="CW36">
            <v>0</v>
          </cell>
          <cell r="CX36">
            <v>0</v>
          </cell>
          <cell r="CY36">
            <v>10.6</v>
          </cell>
          <cell r="CZ36">
            <v>15.2</v>
          </cell>
          <cell r="DA36">
            <v>0</v>
          </cell>
          <cell r="DB36">
            <v>0</v>
          </cell>
          <cell r="DC36">
            <v>19.8</v>
          </cell>
          <cell r="DF36">
            <v>28</v>
          </cell>
          <cell r="DU36">
            <v>28</v>
          </cell>
          <cell r="EJ36">
            <v>28</v>
          </cell>
        </row>
        <row r="37">
          <cell r="B37" t="str">
            <v>Meses</v>
          </cell>
          <cell r="T37">
            <v>29</v>
          </cell>
          <cell r="U37">
            <v>1.9</v>
          </cell>
          <cell r="V37">
            <v>24.7</v>
          </cell>
          <cell r="W37">
            <v>0</v>
          </cell>
          <cell r="X37">
            <v>5.0999999999999996</v>
          </cell>
          <cell r="Y37">
            <v>0</v>
          </cell>
          <cell r="Z37">
            <v>13.5</v>
          </cell>
          <cell r="AA37">
            <v>0</v>
          </cell>
          <cell r="AB37">
            <v>0</v>
          </cell>
          <cell r="AC37">
            <v>10.3</v>
          </cell>
          <cell r="AD37">
            <v>0</v>
          </cell>
          <cell r="AE37">
            <v>0</v>
          </cell>
          <cell r="AF37">
            <v>17.5</v>
          </cell>
          <cell r="AI37">
            <v>29</v>
          </cell>
          <cell r="AJ37">
            <v>35.9</v>
          </cell>
          <cell r="AK37">
            <v>1.6</v>
          </cell>
          <cell r="AL37">
            <v>0</v>
          </cell>
          <cell r="AM37">
            <v>0</v>
          </cell>
          <cell r="AN37">
            <v>0</v>
          </cell>
          <cell r="AO37">
            <v>0.3</v>
          </cell>
          <cell r="AP37">
            <v>0</v>
          </cell>
          <cell r="AQ37">
            <v>0</v>
          </cell>
          <cell r="AR37">
            <v>1.2</v>
          </cell>
          <cell r="AS37">
            <v>1.5</v>
          </cell>
          <cell r="AT37">
            <v>0</v>
          </cell>
          <cell r="AU37">
            <v>0</v>
          </cell>
          <cell r="AX37">
            <v>29</v>
          </cell>
          <cell r="AY37">
            <v>0</v>
          </cell>
          <cell r="BA37">
            <v>28</v>
          </cell>
          <cell r="BB37">
            <v>0.2</v>
          </cell>
          <cell r="BC37">
            <v>5.6</v>
          </cell>
          <cell r="BD37">
            <v>0</v>
          </cell>
          <cell r="BE37">
            <v>0</v>
          </cell>
          <cell r="BF37">
            <v>1.2</v>
          </cell>
          <cell r="BG37">
            <v>4.8</v>
          </cell>
          <cell r="BH37">
            <v>0</v>
          </cell>
          <cell r="BI37">
            <v>0</v>
          </cell>
          <cell r="BJ37">
            <v>1</v>
          </cell>
          <cell r="BM37">
            <v>29</v>
          </cell>
          <cell r="BN37">
            <v>9.4</v>
          </cell>
          <cell r="BP37">
            <v>0</v>
          </cell>
          <cell r="BQ37">
            <v>0</v>
          </cell>
          <cell r="BR37">
            <v>15.6</v>
          </cell>
          <cell r="BS37">
            <v>2</v>
          </cell>
          <cell r="BT37">
            <v>0</v>
          </cell>
          <cell r="BU37">
            <v>0</v>
          </cell>
          <cell r="BV37">
            <v>5.8</v>
          </cell>
          <cell r="BW37">
            <v>0</v>
          </cell>
          <cell r="BX37">
            <v>0</v>
          </cell>
          <cell r="BY37">
            <v>0</v>
          </cell>
          <cell r="CB37">
            <v>29</v>
          </cell>
          <cell r="CC37">
            <v>0</v>
          </cell>
          <cell r="CD37">
            <v>2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1.4</v>
          </cell>
          <cell r="CQ37">
            <v>29</v>
          </cell>
          <cell r="CR37">
            <v>1.2</v>
          </cell>
          <cell r="CT37">
            <v>0.2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15.4</v>
          </cell>
          <cell r="CZ37">
            <v>0</v>
          </cell>
          <cell r="DB37">
            <v>0</v>
          </cell>
          <cell r="DC37">
            <v>1.4</v>
          </cell>
          <cell r="DF37">
            <v>29</v>
          </cell>
          <cell r="DU37">
            <v>29</v>
          </cell>
          <cell r="EJ37">
            <v>29</v>
          </cell>
        </row>
        <row r="38">
          <cell r="B38">
            <v>1</v>
          </cell>
          <cell r="C38">
            <v>2</v>
          </cell>
          <cell r="D38">
            <v>3</v>
          </cell>
          <cell r="E38">
            <v>4</v>
          </cell>
          <cell r="F38">
            <v>5</v>
          </cell>
          <cell r="G38">
            <v>6</v>
          </cell>
          <cell r="H38">
            <v>7</v>
          </cell>
          <cell r="I38">
            <v>8</v>
          </cell>
          <cell r="J38">
            <v>9</v>
          </cell>
          <cell r="K38">
            <v>10</v>
          </cell>
          <cell r="L38">
            <v>11</v>
          </cell>
          <cell r="M38">
            <v>12</v>
          </cell>
          <cell r="N38">
            <v>13</v>
          </cell>
          <cell r="T38">
            <v>30</v>
          </cell>
          <cell r="U38">
            <v>0</v>
          </cell>
          <cell r="W38">
            <v>1.5</v>
          </cell>
          <cell r="X38">
            <v>0.9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9.1</v>
          </cell>
          <cell r="AI38">
            <v>30</v>
          </cell>
          <cell r="AJ38">
            <v>3</v>
          </cell>
          <cell r="AL38">
            <v>70.5</v>
          </cell>
          <cell r="AM38">
            <v>7.4</v>
          </cell>
          <cell r="AN38">
            <v>0</v>
          </cell>
          <cell r="AO38">
            <v>0.5</v>
          </cell>
          <cell r="AP38">
            <v>0</v>
          </cell>
          <cell r="AQ38">
            <v>0.6</v>
          </cell>
          <cell r="AR38">
            <v>0</v>
          </cell>
          <cell r="AS38">
            <v>18.7</v>
          </cell>
          <cell r="AT38">
            <v>0</v>
          </cell>
          <cell r="AU38">
            <v>0</v>
          </cell>
          <cell r="AX38">
            <v>30</v>
          </cell>
          <cell r="AY38">
            <v>7.4</v>
          </cell>
          <cell r="BA38">
            <v>13.6</v>
          </cell>
          <cell r="BB38">
            <v>0</v>
          </cell>
          <cell r="BC38">
            <v>4.2</v>
          </cell>
          <cell r="BD38">
            <v>0</v>
          </cell>
          <cell r="BE38">
            <v>0</v>
          </cell>
          <cell r="BF38">
            <v>0</v>
          </cell>
          <cell r="BG38">
            <v>6.6</v>
          </cell>
          <cell r="BH38">
            <v>0.6</v>
          </cell>
          <cell r="BI38">
            <v>0</v>
          </cell>
          <cell r="BJ38">
            <v>0</v>
          </cell>
          <cell r="BM38">
            <v>30</v>
          </cell>
          <cell r="BN38">
            <v>0.6</v>
          </cell>
          <cell r="BP38">
            <v>38.799999999999997</v>
          </cell>
          <cell r="BQ38">
            <v>12.2</v>
          </cell>
          <cell r="BR38">
            <v>0</v>
          </cell>
          <cell r="BS38">
            <v>0</v>
          </cell>
          <cell r="BT38">
            <v>1.6</v>
          </cell>
          <cell r="BU38">
            <v>0</v>
          </cell>
          <cell r="BV38">
            <v>0</v>
          </cell>
          <cell r="BW38">
            <v>0.8</v>
          </cell>
          <cell r="BX38">
            <v>0</v>
          </cell>
          <cell r="BY38">
            <v>9.6</v>
          </cell>
          <cell r="CB38">
            <v>30</v>
          </cell>
          <cell r="CC38">
            <v>0</v>
          </cell>
          <cell r="CE38">
            <v>0</v>
          </cell>
          <cell r="CF38">
            <v>0</v>
          </cell>
          <cell r="CG38">
            <v>0.6</v>
          </cell>
          <cell r="CH38">
            <v>6.8</v>
          </cell>
          <cell r="CI38">
            <v>0</v>
          </cell>
          <cell r="CJ38">
            <v>0</v>
          </cell>
          <cell r="CK38">
            <v>0.2</v>
          </cell>
          <cell r="CL38">
            <v>0</v>
          </cell>
          <cell r="CM38">
            <v>42.4</v>
          </cell>
          <cell r="CN38">
            <v>3.2</v>
          </cell>
          <cell r="CQ38">
            <v>30</v>
          </cell>
          <cell r="CR38">
            <v>5</v>
          </cell>
          <cell r="CT38">
            <v>0</v>
          </cell>
          <cell r="CU38">
            <v>0.4</v>
          </cell>
          <cell r="CV38">
            <v>0</v>
          </cell>
          <cell r="CW38">
            <v>0</v>
          </cell>
          <cell r="CX38">
            <v>0</v>
          </cell>
          <cell r="CY38">
            <v>18.2</v>
          </cell>
          <cell r="CZ38">
            <v>0</v>
          </cell>
          <cell r="DB38">
            <v>42.4</v>
          </cell>
          <cell r="DC38">
            <v>3.2</v>
          </cell>
          <cell r="DF38">
            <v>30</v>
          </cell>
          <cell r="DU38">
            <v>30</v>
          </cell>
          <cell r="EJ38">
            <v>30</v>
          </cell>
        </row>
        <row r="39">
          <cell r="B39">
            <v>14.145861361833884</v>
          </cell>
          <cell r="C39">
            <v>14.145861361833884</v>
          </cell>
          <cell r="D39">
            <v>14.145861361833884</v>
          </cell>
          <cell r="E39">
            <v>14.145861361833884</v>
          </cell>
          <cell r="F39">
            <v>14.145861361833884</v>
          </cell>
          <cell r="G39">
            <v>14.145861361833884</v>
          </cell>
          <cell r="H39">
            <v>14.145861361833884</v>
          </cell>
          <cell r="I39">
            <v>14.145861361833884</v>
          </cell>
          <cell r="J39">
            <v>14.145861361833884</v>
          </cell>
          <cell r="K39">
            <v>14.145861361833884</v>
          </cell>
          <cell r="L39">
            <v>14.145861361833884</v>
          </cell>
          <cell r="M39">
            <v>99999</v>
          </cell>
          <cell r="N39">
            <v>99999</v>
          </cell>
          <cell r="T39">
            <v>31</v>
          </cell>
          <cell r="U39">
            <v>7.3</v>
          </cell>
          <cell r="W39">
            <v>0</v>
          </cell>
          <cell r="Y39">
            <v>0</v>
          </cell>
          <cell r="AA39">
            <v>0</v>
          </cell>
          <cell r="AB39">
            <v>0</v>
          </cell>
          <cell r="AD39">
            <v>0</v>
          </cell>
          <cell r="AF39">
            <v>0</v>
          </cell>
          <cell r="AI39">
            <v>31</v>
          </cell>
          <cell r="AJ39">
            <v>4.9000000000000004</v>
          </cell>
          <cell r="AL39">
            <v>37.799999999999997</v>
          </cell>
          <cell r="AN39">
            <v>0.5</v>
          </cell>
          <cell r="AP39">
            <v>0</v>
          </cell>
          <cell r="AQ39">
            <v>0</v>
          </cell>
          <cell r="AS39">
            <v>14</v>
          </cell>
          <cell r="AU39">
            <v>0</v>
          </cell>
          <cell r="AX39">
            <v>31</v>
          </cell>
          <cell r="AY39">
            <v>0</v>
          </cell>
          <cell r="BA39">
            <v>19.2</v>
          </cell>
          <cell r="BC39">
            <v>0.2</v>
          </cell>
          <cell r="BE39">
            <v>0</v>
          </cell>
          <cell r="BF39">
            <v>0</v>
          </cell>
          <cell r="BH39">
            <v>0.4</v>
          </cell>
          <cell r="BJ39">
            <v>0</v>
          </cell>
          <cell r="BM39">
            <v>31</v>
          </cell>
          <cell r="BN39">
            <v>2.6</v>
          </cell>
          <cell r="BP39">
            <v>0</v>
          </cell>
          <cell r="BR39">
            <v>0</v>
          </cell>
          <cell r="BT39">
            <v>0.2</v>
          </cell>
          <cell r="BU39">
            <v>0</v>
          </cell>
          <cell r="BW39">
            <v>0.6</v>
          </cell>
          <cell r="BY39">
            <v>6.2</v>
          </cell>
          <cell r="CB39">
            <v>31</v>
          </cell>
          <cell r="CC39">
            <v>72.400000000000006</v>
          </cell>
          <cell r="CE39">
            <v>0</v>
          </cell>
          <cell r="CG39">
            <v>0</v>
          </cell>
          <cell r="CI39">
            <v>6.8</v>
          </cell>
          <cell r="CJ39">
            <v>1.2</v>
          </cell>
          <cell r="CL39">
            <v>0</v>
          </cell>
          <cell r="CN39">
            <v>0</v>
          </cell>
          <cell r="CQ39">
            <v>31</v>
          </cell>
          <cell r="CR39">
            <v>14.4</v>
          </cell>
          <cell r="CT39">
            <v>0</v>
          </cell>
          <cell r="CV39">
            <v>0</v>
          </cell>
          <cell r="CX39">
            <v>0</v>
          </cell>
          <cell r="CY39">
            <v>0</v>
          </cell>
          <cell r="DC39">
            <v>0</v>
          </cell>
          <cell r="DF39">
            <v>31</v>
          </cell>
          <cell r="DU39">
            <v>31</v>
          </cell>
          <cell r="EJ39">
            <v>31</v>
          </cell>
        </row>
        <row r="40">
          <cell r="B40">
            <v>1632.9833333333333</v>
          </cell>
          <cell r="C40" t="str">
            <v>Total mm</v>
          </cell>
          <cell r="D40">
            <v>179.91666666666666</v>
          </cell>
          <cell r="E40">
            <v>200.51666666666668</v>
          </cell>
          <cell r="F40">
            <v>200.53333333333333</v>
          </cell>
          <cell r="G40">
            <v>63.233333333333334</v>
          </cell>
          <cell r="H40">
            <v>59.333333333333336</v>
          </cell>
          <cell r="I40">
            <v>97.066666666666663</v>
          </cell>
          <cell r="J40">
            <v>105.6</v>
          </cell>
          <cell r="K40">
            <v>91.2</v>
          </cell>
          <cell r="L40">
            <v>180.65</v>
          </cell>
          <cell r="M40">
            <v>172.3</v>
          </cell>
          <cell r="N40">
            <v>117.8</v>
          </cell>
          <cell r="O40">
            <v>164.83333333333334</v>
          </cell>
          <cell r="S40">
            <v>1892.8000000000002</v>
          </cell>
          <cell r="T40" t="str">
            <v>Total</v>
          </cell>
          <cell r="U40">
            <v>210.10000000000005</v>
          </cell>
          <cell r="V40">
            <v>249.79999999999995</v>
          </cell>
          <cell r="W40">
            <v>202.2</v>
          </cell>
          <cell r="X40">
            <v>45.199999999999996</v>
          </cell>
          <cell r="Y40">
            <v>4.9000000000000004</v>
          </cell>
          <cell r="Z40">
            <v>125.10000000000002</v>
          </cell>
          <cell r="AA40">
            <v>83.9</v>
          </cell>
          <cell r="AB40">
            <v>86.3</v>
          </cell>
          <cell r="AC40">
            <v>192.80000000000004</v>
          </cell>
          <cell r="AD40">
            <v>198.5</v>
          </cell>
          <cell r="AE40">
            <v>141.70000000000002</v>
          </cell>
          <cell r="AF40">
            <v>352.30000000000007</v>
          </cell>
          <cell r="AH40">
            <v>1466.7</v>
          </cell>
          <cell r="AI40" t="str">
            <v>Tot.</v>
          </cell>
          <cell r="AJ40">
            <v>145.20000000000002</v>
          </cell>
          <cell r="AK40">
            <v>109.29999999999998</v>
          </cell>
          <cell r="AL40">
            <v>268.39999999999998</v>
          </cell>
          <cell r="AM40">
            <v>42.2</v>
          </cell>
          <cell r="AN40">
            <v>81.7</v>
          </cell>
          <cell r="AO40">
            <v>37.699999999999996</v>
          </cell>
          <cell r="AP40">
            <v>44.300000000000011</v>
          </cell>
          <cell r="AQ40">
            <v>42.500000000000007</v>
          </cell>
          <cell r="AR40">
            <v>112.9</v>
          </cell>
          <cell r="AS40">
            <v>188.69999999999996</v>
          </cell>
          <cell r="AT40">
            <v>194.7</v>
          </cell>
          <cell r="AU40">
            <v>199.1</v>
          </cell>
          <cell r="AW40">
            <v>1824.8000000000002</v>
          </cell>
          <cell r="AX40" t="str">
            <v>Tot.</v>
          </cell>
          <cell r="AY40">
            <v>93.2</v>
          </cell>
          <cell r="AZ40">
            <v>66.600000000000009</v>
          </cell>
          <cell r="BA40">
            <v>327.2</v>
          </cell>
          <cell r="BB40">
            <v>153.39999999999998</v>
          </cell>
          <cell r="BC40">
            <v>44.20000000000001</v>
          </cell>
          <cell r="BD40">
            <v>90.4</v>
          </cell>
          <cell r="BE40">
            <v>139.39999999999998</v>
          </cell>
          <cell r="BF40">
            <v>270.00000000000006</v>
          </cell>
          <cell r="BG40">
            <v>359.40000000000003</v>
          </cell>
          <cell r="BH40">
            <v>180.39999999999998</v>
          </cell>
          <cell r="BI40">
            <v>14.8</v>
          </cell>
          <cell r="BJ40">
            <v>85.8</v>
          </cell>
          <cell r="BL40">
            <v>1586.8</v>
          </cell>
          <cell r="BM40" t="str">
            <v>Tot.</v>
          </cell>
          <cell r="BN40">
            <v>326.8</v>
          </cell>
          <cell r="BO40">
            <v>371</v>
          </cell>
          <cell r="BP40">
            <v>124.2</v>
          </cell>
          <cell r="BQ40">
            <v>66.800000000000011</v>
          </cell>
          <cell r="BR40">
            <v>55.6</v>
          </cell>
          <cell r="BS40">
            <v>83.4</v>
          </cell>
          <cell r="BT40">
            <v>136.39999999999995</v>
          </cell>
          <cell r="BU40">
            <v>13.2</v>
          </cell>
          <cell r="BV40">
            <v>112</v>
          </cell>
          <cell r="BW40">
            <v>115.2</v>
          </cell>
          <cell r="BX40">
            <v>60</v>
          </cell>
          <cell r="BY40">
            <v>122.19999999999999</v>
          </cell>
          <cell r="CA40">
            <v>1385.1999999999998</v>
          </cell>
          <cell r="CB40" t="str">
            <v>Tot.</v>
          </cell>
          <cell r="CC40">
            <v>171.2</v>
          </cell>
          <cell r="CD40">
            <v>130.20000000000002</v>
          </cell>
          <cell r="CE40">
            <v>124.4</v>
          </cell>
          <cell r="CF40">
            <v>8.7999999999999989</v>
          </cell>
          <cell r="CG40">
            <v>16.2</v>
          </cell>
          <cell r="CH40">
            <v>118.80000000000003</v>
          </cell>
          <cell r="CI40">
            <v>73.8</v>
          </cell>
          <cell r="CJ40">
            <v>82</v>
          </cell>
          <cell r="CK40">
            <v>242.59999999999997</v>
          </cell>
          <cell r="CL40">
            <v>154.60000000000002</v>
          </cell>
          <cell r="CM40">
            <v>147.80000000000001</v>
          </cell>
          <cell r="CN40">
            <v>114.8</v>
          </cell>
          <cell r="CP40">
            <v>1641.6</v>
          </cell>
          <cell r="CQ40" t="str">
            <v>Tot.</v>
          </cell>
          <cell r="CR40">
            <v>133</v>
          </cell>
          <cell r="CS40">
            <v>276.19999999999993</v>
          </cell>
          <cell r="CT40">
            <v>156.79999999999998</v>
          </cell>
          <cell r="CU40">
            <v>63</v>
          </cell>
          <cell r="CV40">
            <v>153.4</v>
          </cell>
          <cell r="CW40">
            <v>127</v>
          </cell>
          <cell r="CX40">
            <v>155.80000000000001</v>
          </cell>
          <cell r="CY40">
            <v>53.2</v>
          </cell>
          <cell r="CZ40">
            <v>64.2</v>
          </cell>
          <cell r="DA40">
            <v>196.4</v>
          </cell>
          <cell r="DB40">
            <v>147.80000000000001</v>
          </cell>
          <cell r="DC40">
            <v>114.8</v>
          </cell>
          <cell r="DE40">
            <v>0</v>
          </cell>
          <cell r="DF40" t="str">
            <v>Tot.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T40">
            <v>0</v>
          </cell>
          <cell r="DU40" t="str">
            <v>Tot.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I40">
            <v>0</v>
          </cell>
          <cell r="EJ40" t="str">
            <v>Tot.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</row>
        <row r="41">
          <cell r="B41">
            <v>99999</v>
          </cell>
          <cell r="C41">
            <v>20.37108310458035</v>
          </cell>
          <cell r="D41">
            <v>20.37108310458035</v>
          </cell>
          <cell r="E41">
            <v>20.37108310458035</v>
          </cell>
          <cell r="F41">
            <v>20.37108310458035</v>
          </cell>
          <cell r="G41">
            <v>20.37108310458035</v>
          </cell>
          <cell r="H41">
            <v>20.37108310458035</v>
          </cell>
          <cell r="I41">
            <v>20.37108310458035</v>
          </cell>
          <cell r="J41">
            <v>20.37108310458035</v>
          </cell>
          <cell r="K41">
            <v>20.37108310458035</v>
          </cell>
          <cell r="L41">
            <v>99999</v>
          </cell>
          <cell r="M41">
            <v>99999</v>
          </cell>
          <cell r="N41">
            <v>99999</v>
          </cell>
        </row>
        <row r="42">
          <cell r="A42" t="str">
            <v>Resumo das Precipitações na Média 1996 2001 :</v>
          </cell>
          <cell r="B42">
            <v>99999</v>
          </cell>
          <cell r="C42">
            <v>99999</v>
          </cell>
          <cell r="D42">
            <v>0.18840686530037942</v>
          </cell>
          <cell r="E42">
            <v>0.18840686530037942</v>
          </cell>
          <cell r="F42">
            <v>0.18840686530037942</v>
          </cell>
          <cell r="G42">
            <v>0.18840686530037942</v>
          </cell>
          <cell r="H42">
            <v>0.18840686530037942</v>
          </cell>
          <cell r="I42">
            <v>0.18840686530037942</v>
          </cell>
          <cell r="J42">
            <v>0.18840686530037942</v>
          </cell>
          <cell r="K42">
            <v>0.18840686530037942</v>
          </cell>
          <cell r="L42">
            <v>99999</v>
          </cell>
          <cell r="M42">
            <v>99999</v>
          </cell>
          <cell r="N42">
            <v>99999</v>
          </cell>
          <cell r="R42" t="str">
            <v>Resumo das Precipitações no ano de 1996 :</v>
          </cell>
          <cell r="AG42" t="str">
            <v>Resumo das Precipitações no ano de 1997 :</v>
          </cell>
          <cell r="AV42" t="str">
            <v>Resumo das Precipitações no ano de 1998 :</v>
          </cell>
          <cell r="BK42" t="str">
            <v>Resumo das Precipitações no ano de 1999 :</v>
          </cell>
          <cell r="BZ42" t="str">
            <v>Resumo das Precipitações no ano de 2000 :</v>
          </cell>
          <cell r="CO42" t="str">
            <v>Resumo das Precipitações no ano de 2001 :</v>
          </cell>
          <cell r="DD42" t="str">
            <v>Resumo das Precipitações no ano de 2002 :</v>
          </cell>
          <cell r="DS42" t="str">
            <v>Resumo das Precipitações no ano de 2003 :</v>
          </cell>
          <cell r="EH42" t="str">
            <v>Resumo das Precipitações no ano de 2004 :</v>
          </cell>
        </row>
        <row r="43">
          <cell r="A43" t="str">
            <v xml:space="preserve"> Sem precipitação (1)</v>
          </cell>
          <cell r="B43">
            <v>99999</v>
          </cell>
          <cell r="C43">
            <v>99999</v>
          </cell>
          <cell r="D43">
            <v>12.166666666666666</v>
          </cell>
          <cell r="E43">
            <v>12.333333333333334</v>
          </cell>
          <cell r="F43">
            <v>11.666666666666666</v>
          </cell>
          <cell r="G43">
            <v>18.166666666666668</v>
          </cell>
          <cell r="H43">
            <v>20.5</v>
          </cell>
          <cell r="I43">
            <v>19.333333333333332</v>
          </cell>
          <cell r="J43">
            <v>19.166666666666668</v>
          </cell>
          <cell r="K43">
            <v>21.166666666666668</v>
          </cell>
          <cell r="L43">
            <v>15.5</v>
          </cell>
          <cell r="M43">
            <v>15.5</v>
          </cell>
          <cell r="N43">
            <v>17</v>
          </cell>
          <cell r="O43">
            <v>16</v>
          </cell>
          <cell r="R43" t="str">
            <v xml:space="preserve"> Sem precipitação (1)</v>
          </cell>
          <cell r="U43">
            <v>9</v>
          </cell>
          <cell r="V43">
            <v>10</v>
          </cell>
          <cell r="W43">
            <v>10</v>
          </cell>
          <cell r="X43">
            <v>18</v>
          </cell>
          <cell r="Y43">
            <v>29</v>
          </cell>
          <cell r="Z43">
            <v>18</v>
          </cell>
          <cell r="AA43">
            <v>23</v>
          </cell>
          <cell r="AB43">
            <v>27</v>
          </cell>
          <cell r="AC43">
            <v>19</v>
          </cell>
          <cell r="AD43">
            <v>18</v>
          </cell>
          <cell r="AE43">
            <v>15</v>
          </cell>
          <cell r="AF43">
            <v>13</v>
          </cell>
          <cell r="AG43" t="str">
            <v xml:space="preserve"> Sem precipitação (1)</v>
          </cell>
          <cell r="AJ43">
            <v>17</v>
          </cell>
          <cell r="AK43">
            <v>19</v>
          </cell>
          <cell r="AL43">
            <v>9</v>
          </cell>
          <cell r="AM43">
            <v>15</v>
          </cell>
          <cell r="AN43">
            <v>13</v>
          </cell>
          <cell r="AO43">
            <v>17</v>
          </cell>
          <cell r="AP43">
            <v>12</v>
          </cell>
          <cell r="AQ43">
            <v>15</v>
          </cell>
          <cell r="AR43">
            <v>8</v>
          </cell>
          <cell r="AS43">
            <v>8</v>
          </cell>
          <cell r="AT43">
            <v>13</v>
          </cell>
          <cell r="AU43">
            <v>14</v>
          </cell>
          <cell r="AV43" t="str">
            <v xml:space="preserve"> Sem precipitação (1)</v>
          </cell>
          <cell r="AY43">
            <v>15</v>
          </cell>
          <cell r="AZ43">
            <v>22</v>
          </cell>
          <cell r="BA43">
            <v>9</v>
          </cell>
          <cell r="BB43">
            <v>17</v>
          </cell>
          <cell r="BC43">
            <v>21</v>
          </cell>
          <cell r="BD43">
            <v>21</v>
          </cell>
          <cell r="BE43">
            <v>19</v>
          </cell>
          <cell r="BF43">
            <v>16</v>
          </cell>
          <cell r="BG43">
            <v>13</v>
          </cell>
          <cell r="BH43">
            <v>15</v>
          </cell>
          <cell r="BI43">
            <v>22</v>
          </cell>
          <cell r="BJ43">
            <v>16</v>
          </cell>
          <cell r="BK43" t="str">
            <v xml:space="preserve"> Sem precipitação (1)</v>
          </cell>
          <cell r="BN43">
            <v>4</v>
          </cell>
          <cell r="BO43">
            <v>6</v>
          </cell>
          <cell r="BP43">
            <v>17</v>
          </cell>
          <cell r="BQ43">
            <v>17</v>
          </cell>
          <cell r="BR43">
            <v>22</v>
          </cell>
          <cell r="BS43">
            <v>18</v>
          </cell>
          <cell r="BT43">
            <v>17</v>
          </cell>
          <cell r="BU43">
            <v>26</v>
          </cell>
          <cell r="BV43">
            <v>21</v>
          </cell>
          <cell r="BW43">
            <v>15</v>
          </cell>
          <cell r="BX43">
            <v>16</v>
          </cell>
          <cell r="BY43">
            <v>17</v>
          </cell>
          <cell r="BZ43" t="str">
            <v xml:space="preserve"> Sem precipitação (1)</v>
          </cell>
          <cell r="CC43">
            <v>17</v>
          </cell>
          <cell r="CD43">
            <v>10</v>
          </cell>
          <cell r="CE43">
            <v>14</v>
          </cell>
          <cell r="CF43">
            <v>25</v>
          </cell>
          <cell r="CG43">
            <v>20</v>
          </cell>
          <cell r="CH43">
            <v>22</v>
          </cell>
          <cell r="CI43">
            <v>23</v>
          </cell>
          <cell r="CJ43">
            <v>21</v>
          </cell>
          <cell r="CK43">
            <v>15</v>
          </cell>
          <cell r="CL43">
            <v>19</v>
          </cell>
          <cell r="CM43">
            <v>18</v>
          </cell>
          <cell r="CN43">
            <v>18</v>
          </cell>
          <cell r="CO43" t="str">
            <v xml:space="preserve"> Sem precipitação (1)</v>
          </cell>
          <cell r="CR43">
            <v>11</v>
          </cell>
          <cell r="CS43">
            <v>7</v>
          </cell>
          <cell r="CT43">
            <v>11</v>
          </cell>
          <cell r="CU43">
            <v>17</v>
          </cell>
          <cell r="CV43">
            <v>18</v>
          </cell>
          <cell r="CW43">
            <v>20</v>
          </cell>
          <cell r="CX43">
            <v>21</v>
          </cell>
          <cell r="CY43">
            <v>22</v>
          </cell>
          <cell r="CZ43">
            <v>17</v>
          </cell>
          <cell r="DA43">
            <v>18</v>
          </cell>
          <cell r="DB43">
            <v>18</v>
          </cell>
          <cell r="DC43">
            <v>18</v>
          </cell>
          <cell r="DD43" t="str">
            <v xml:space="preserve"> Sem precipitação (1)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 t="str">
            <v xml:space="preserve"> Sem precipitação (1)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 t="str">
            <v xml:space="preserve"> Sem precipitação (1)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</row>
        <row r="44">
          <cell r="A44" t="str">
            <v xml:space="preserve"> Acumulado</v>
          </cell>
          <cell r="B44">
            <v>99999</v>
          </cell>
          <cell r="C44">
            <v>99999</v>
          </cell>
          <cell r="D44">
            <v>12.166666666666666</v>
          </cell>
          <cell r="E44">
            <v>24.5</v>
          </cell>
          <cell r="F44">
            <v>36.166666666666664</v>
          </cell>
          <cell r="G44">
            <v>54.333333333333329</v>
          </cell>
          <cell r="H44">
            <v>74.833333333333329</v>
          </cell>
          <cell r="I44">
            <v>94.166666666666657</v>
          </cell>
          <cell r="J44">
            <v>113.33333333333333</v>
          </cell>
          <cell r="K44">
            <v>134.5</v>
          </cell>
          <cell r="L44">
            <v>150</v>
          </cell>
          <cell r="M44">
            <v>165.5</v>
          </cell>
          <cell r="N44">
            <v>182.5</v>
          </cell>
          <cell r="O44">
            <v>198.5</v>
          </cell>
          <cell r="R44" t="str">
            <v xml:space="preserve"> Acumulado</v>
          </cell>
          <cell r="U44">
            <v>9</v>
          </cell>
          <cell r="V44">
            <v>19</v>
          </cell>
          <cell r="W44">
            <v>29</v>
          </cell>
          <cell r="X44">
            <v>47</v>
          </cell>
          <cell r="Y44">
            <v>76</v>
          </cell>
          <cell r="Z44">
            <v>94</v>
          </cell>
          <cell r="AA44">
            <v>117</v>
          </cell>
          <cell r="AB44">
            <v>144</v>
          </cell>
          <cell r="AC44">
            <v>163</v>
          </cell>
          <cell r="AD44">
            <v>181</v>
          </cell>
          <cell r="AE44">
            <v>196</v>
          </cell>
          <cell r="AF44">
            <v>209</v>
          </cell>
          <cell r="AG44" t="str">
            <v xml:space="preserve"> Acumulado</v>
          </cell>
          <cell r="AJ44">
            <v>17</v>
          </cell>
          <cell r="AK44">
            <v>36</v>
          </cell>
          <cell r="AL44">
            <v>45</v>
          </cell>
          <cell r="AM44">
            <v>60</v>
          </cell>
          <cell r="AN44">
            <v>73</v>
          </cell>
          <cell r="AO44">
            <v>90</v>
          </cell>
          <cell r="AP44">
            <v>102</v>
          </cell>
          <cell r="AQ44">
            <v>117</v>
          </cell>
          <cell r="AR44">
            <v>125</v>
          </cell>
          <cell r="AS44">
            <v>133</v>
          </cell>
          <cell r="AT44">
            <v>146</v>
          </cell>
          <cell r="AU44">
            <v>160</v>
          </cell>
          <cell r="AV44" t="str">
            <v xml:space="preserve"> Acumulado</v>
          </cell>
          <cell r="AY44">
            <v>15</v>
          </cell>
          <cell r="AZ44">
            <v>37</v>
          </cell>
          <cell r="BA44">
            <v>46</v>
          </cell>
          <cell r="BB44">
            <v>63</v>
          </cell>
          <cell r="BC44">
            <v>84</v>
          </cell>
          <cell r="BD44">
            <v>105</v>
          </cell>
          <cell r="BE44">
            <v>124</v>
          </cell>
          <cell r="BF44">
            <v>140</v>
          </cell>
          <cell r="BG44">
            <v>153</v>
          </cell>
          <cell r="BH44">
            <v>168</v>
          </cell>
          <cell r="BI44">
            <v>190</v>
          </cell>
          <cell r="BJ44">
            <v>206</v>
          </cell>
          <cell r="BK44" t="str">
            <v xml:space="preserve"> Acumulado</v>
          </cell>
          <cell r="BN44">
            <v>4</v>
          </cell>
          <cell r="BO44">
            <v>10</v>
          </cell>
          <cell r="BP44">
            <v>27</v>
          </cell>
          <cell r="BQ44">
            <v>44</v>
          </cell>
          <cell r="BR44">
            <v>66</v>
          </cell>
          <cell r="BS44">
            <v>84</v>
          </cell>
          <cell r="BT44">
            <v>101</v>
          </cell>
          <cell r="BU44">
            <v>127</v>
          </cell>
          <cell r="BV44">
            <v>148</v>
          </cell>
          <cell r="BW44">
            <v>163</v>
          </cell>
          <cell r="BX44">
            <v>179</v>
          </cell>
          <cell r="BY44">
            <v>196</v>
          </cell>
          <cell r="BZ44" t="str">
            <v xml:space="preserve"> Acumulado</v>
          </cell>
          <cell r="CC44">
            <v>17</v>
          </cell>
          <cell r="CD44">
            <v>27</v>
          </cell>
          <cell r="CE44">
            <v>41</v>
          </cell>
          <cell r="CF44">
            <v>66</v>
          </cell>
          <cell r="CG44">
            <v>86</v>
          </cell>
          <cell r="CH44">
            <v>108</v>
          </cell>
          <cell r="CI44">
            <v>131</v>
          </cell>
          <cell r="CJ44">
            <v>152</v>
          </cell>
          <cell r="CK44">
            <v>167</v>
          </cell>
          <cell r="CL44">
            <v>186</v>
          </cell>
          <cell r="CM44">
            <v>204</v>
          </cell>
          <cell r="CN44">
            <v>222</v>
          </cell>
          <cell r="CO44" t="str">
            <v xml:space="preserve"> Acumulado</v>
          </cell>
          <cell r="CR44">
            <v>11</v>
          </cell>
          <cell r="CS44">
            <v>18</v>
          </cell>
          <cell r="CT44">
            <v>29</v>
          </cell>
          <cell r="CU44">
            <v>46</v>
          </cell>
          <cell r="CV44">
            <v>64</v>
          </cell>
          <cell r="CW44">
            <v>84</v>
          </cell>
          <cell r="CX44">
            <v>105</v>
          </cell>
          <cell r="CY44">
            <v>127</v>
          </cell>
          <cell r="CZ44">
            <v>144</v>
          </cell>
          <cell r="DA44">
            <v>162</v>
          </cell>
          <cell r="DB44">
            <v>180</v>
          </cell>
          <cell r="DC44">
            <v>198</v>
          </cell>
          <cell r="DD44" t="str">
            <v xml:space="preserve"> Acumulado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 t="str">
            <v xml:space="preserve"> Acumulado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 t="str">
            <v xml:space="preserve"> Acumulado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</row>
        <row r="45">
          <cell r="B45">
            <v>99999</v>
          </cell>
          <cell r="C45">
            <v>99999</v>
          </cell>
          <cell r="D45">
            <v>32.54493653716473</v>
          </cell>
          <cell r="E45">
            <v>32.54493653716473</v>
          </cell>
          <cell r="F45">
            <v>32.54493653716473</v>
          </cell>
          <cell r="G45">
            <v>32.54493653716473</v>
          </cell>
          <cell r="H45">
            <v>32.54493653716473</v>
          </cell>
          <cell r="I45">
            <v>99999</v>
          </cell>
          <cell r="J45">
            <v>99999</v>
          </cell>
          <cell r="K45">
            <v>99999</v>
          </cell>
          <cell r="L45">
            <v>99999</v>
          </cell>
          <cell r="M45">
            <v>99999</v>
          </cell>
          <cell r="N45">
            <v>99999</v>
          </cell>
        </row>
        <row r="46">
          <cell r="A46" t="str">
            <v xml:space="preserve"> Até 1mm (1)</v>
          </cell>
          <cell r="B46">
            <v>99999</v>
          </cell>
          <cell r="C46">
            <v>99999</v>
          </cell>
          <cell r="D46">
            <v>4.333333333333333</v>
          </cell>
          <cell r="E46">
            <v>3.6666666666666665</v>
          </cell>
          <cell r="F46">
            <v>7</v>
          </cell>
          <cell r="G46">
            <v>5.5</v>
          </cell>
          <cell r="H46">
            <v>4.166666666666667</v>
          </cell>
          <cell r="I46">
            <v>4.666666666666667</v>
          </cell>
          <cell r="J46">
            <v>4.166666666666667</v>
          </cell>
          <cell r="K46">
            <v>3.1666666666666665</v>
          </cell>
          <cell r="L46">
            <v>3.5</v>
          </cell>
          <cell r="M46">
            <v>4.166666666666667</v>
          </cell>
          <cell r="N46">
            <v>3</v>
          </cell>
          <cell r="O46">
            <v>4.166666666666667</v>
          </cell>
          <cell r="R46" t="str">
            <v xml:space="preserve"> Até 1mm (1)</v>
          </cell>
          <cell r="U46">
            <v>3</v>
          </cell>
          <cell r="V46">
            <v>2</v>
          </cell>
          <cell r="W46">
            <v>7</v>
          </cell>
          <cell r="X46">
            <v>7</v>
          </cell>
          <cell r="Y46">
            <v>0</v>
          </cell>
          <cell r="Z46">
            <v>2</v>
          </cell>
          <cell r="AA46">
            <v>1</v>
          </cell>
          <cell r="AB46">
            <v>2</v>
          </cell>
          <cell r="AC46">
            <v>1</v>
          </cell>
          <cell r="AD46">
            <v>1</v>
          </cell>
          <cell r="AE46">
            <v>1</v>
          </cell>
          <cell r="AF46">
            <v>3</v>
          </cell>
          <cell r="AG46" t="str">
            <v xml:space="preserve"> Até 1mm (1)</v>
          </cell>
          <cell r="AJ46">
            <v>4</v>
          </cell>
          <cell r="AK46">
            <v>2</v>
          </cell>
          <cell r="AL46">
            <v>5</v>
          </cell>
          <cell r="AM46">
            <v>7</v>
          </cell>
          <cell r="AN46">
            <v>9</v>
          </cell>
          <cell r="AO46">
            <v>12</v>
          </cell>
          <cell r="AP46">
            <v>12</v>
          </cell>
          <cell r="AQ46">
            <v>7</v>
          </cell>
          <cell r="AR46">
            <v>9</v>
          </cell>
          <cell r="AS46">
            <v>7</v>
          </cell>
          <cell r="AT46">
            <v>4</v>
          </cell>
          <cell r="AU46">
            <v>7</v>
          </cell>
          <cell r="AV46" t="str">
            <v xml:space="preserve"> Até 1mm (1)</v>
          </cell>
          <cell r="AY46">
            <v>7</v>
          </cell>
          <cell r="AZ46">
            <v>2</v>
          </cell>
          <cell r="BA46">
            <v>6</v>
          </cell>
          <cell r="BB46">
            <v>3</v>
          </cell>
          <cell r="BC46">
            <v>5</v>
          </cell>
          <cell r="BD46">
            <v>6</v>
          </cell>
          <cell r="BE46">
            <v>4</v>
          </cell>
          <cell r="BF46">
            <v>2</v>
          </cell>
          <cell r="BG46">
            <v>0</v>
          </cell>
          <cell r="BH46">
            <v>5</v>
          </cell>
          <cell r="BI46">
            <v>4</v>
          </cell>
          <cell r="BJ46">
            <v>5</v>
          </cell>
          <cell r="BK46" t="str">
            <v xml:space="preserve"> Até 1mm (1)</v>
          </cell>
          <cell r="BN46">
            <v>4</v>
          </cell>
          <cell r="BO46">
            <v>3</v>
          </cell>
          <cell r="BP46">
            <v>6</v>
          </cell>
          <cell r="BQ46">
            <v>8</v>
          </cell>
          <cell r="BR46">
            <v>2</v>
          </cell>
          <cell r="BS46">
            <v>4</v>
          </cell>
          <cell r="BT46">
            <v>5</v>
          </cell>
          <cell r="BU46">
            <v>2</v>
          </cell>
          <cell r="BV46">
            <v>2</v>
          </cell>
          <cell r="BW46">
            <v>8</v>
          </cell>
          <cell r="BX46">
            <v>7</v>
          </cell>
          <cell r="BY46">
            <v>4</v>
          </cell>
          <cell r="BZ46" t="str">
            <v xml:space="preserve"> Até 1mm (1)</v>
          </cell>
          <cell r="CC46">
            <v>1</v>
          </cell>
          <cell r="CD46">
            <v>8</v>
          </cell>
          <cell r="CE46">
            <v>9</v>
          </cell>
          <cell r="CF46">
            <v>3</v>
          </cell>
          <cell r="CG46">
            <v>8</v>
          </cell>
          <cell r="CH46">
            <v>2</v>
          </cell>
          <cell r="CI46">
            <v>2</v>
          </cell>
          <cell r="CJ46">
            <v>2</v>
          </cell>
          <cell r="CK46">
            <v>3</v>
          </cell>
          <cell r="CL46">
            <v>1</v>
          </cell>
          <cell r="CM46">
            <v>1</v>
          </cell>
          <cell r="CN46">
            <v>3</v>
          </cell>
          <cell r="CO46" t="str">
            <v xml:space="preserve"> Até 1mm (1)</v>
          </cell>
          <cell r="CR46">
            <v>7</v>
          </cell>
          <cell r="CS46">
            <v>5</v>
          </cell>
          <cell r="CT46">
            <v>9</v>
          </cell>
          <cell r="CU46">
            <v>5</v>
          </cell>
          <cell r="CV46">
            <v>1</v>
          </cell>
          <cell r="CW46">
            <v>2</v>
          </cell>
          <cell r="CX46">
            <v>1</v>
          </cell>
          <cell r="CY46">
            <v>4</v>
          </cell>
          <cell r="CZ46">
            <v>6</v>
          </cell>
          <cell r="DA46">
            <v>3</v>
          </cell>
          <cell r="DB46">
            <v>1</v>
          </cell>
          <cell r="DC46">
            <v>3</v>
          </cell>
          <cell r="DD46" t="str">
            <v xml:space="preserve"> Até 1mm (1)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 t="str">
            <v xml:space="preserve"> Até 1mm (1)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 t="str">
            <v xml:space="preserve"> Até 1mm (1)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</row>
        <row r="47">
          <cell r="A47" t="str">
            <v xml:space="preserve"> Acima de 1 até 10mm (2)</v>
          </cell>
          <cell r="B47">
            <v>99999</v>
          </cell>
          <cell r="C47">
            <v>99999</v>
          </cell>
          <cell r="D47">
            <v>9.1666666666666661</v>
          </cell>
          <cell r="E47">
            <v>7</v>
          </cell>
          <cell r="F47">
            <v>6.833333333333333</v>
          </cell>
          <cell r="G47">
            <v>4.333333333333333</v>
          </cell>
          <cell r="H47">
            <v>4.5</v>
          </cell>
          <cell r="I47">
            <v>2.8333333333333335</v>
          </cell>
          <cell r="J47">
            <v>4</v>
          </cell>
          <cell r="K47">
            <v>3.8333333333333335</v>
          </cell>
          <cell r="L47">
            <v>5.5</v>
          </cell>
          <cell r="M47">
            <v>4.666666666666667</v>
          </cell>
          <cell r="N47">
            <v>6.666666666666667</v>
          </cell>
          <cell r="O47">
            <v>5.666666666666667</v>
          </cell>
          <cell r="R47" t="str">
            <v xml:space="preserve"> Acima de 1 até 10mm (2)</v>
          </cell>
          <cell r="U47">
            <v>12</v>
          </cell>
          <cell r="V47">
            <v>9</v>
          </cell>
          <cell r="W47">
            <v>8</v>
          </cell>
          <cell r="X47">
            <v>4</v>
          </cell>
          <cell r="Y47">
            <v>2</v>
          </cell>
          <cell r="Z47">
            <v>5</v>
          </cell>
          <cell r="AA47">
            <v>3</v>
          </cell>
          <cell r="AB47">
            <v>0</v>
          </cell>
          <cell r="AC47">
            <v>3</v>
          </cell>
          <cell r="AD47">
            <v>4</v>
          </cell>
          <cell r="AE47">
            <v>11</v>
          </cell>
          <cell r="AF47">
            <v>5</v>
          </cell>
          <cell r="AG47" t="str">
            <v xml:space="preserve"> Acima de 1 até 10mm (2)</v>
          </cell>
          <cell r="AJ47">
            <v>6</v>
          </cell>
          <cell r="AK47">
            <v>5</v>
          </cell>
          <cell r="AL47">
            <v>10</v>
          </cell>
          <cell r="AM47">
            <v>7</v>
          </cell>
          <cell r="AN47">
            <v>6</v>
          </cell>
          <cell r="AO47">
            <v>0</v>
          </cell>
          <cell r="AP47">
            <v>6</v>
          </cell>
          <cell r="AQ47">
            <v>8</v>
          </cell>
          <cell r="AR47">
            <v>10</v>
          </cell>
          <cell r="AS47">
            <v>9</v>
          </cell>
          <cell r="AT47">
            <v>7</v>
          </cell>
          <cell r="AU47">
            <v>6</v>
          </cell>
          <cell r="AV47" t="str">
            <v xml:space="preserve"> Acima de 1 até 10mm (2)</v>
          </cell>
          <cell r="AY47">
            <v>6</v>
          </cell>
          <cell r="AZ47">
            <v>2</v>
          </cell>
          <cell r="BA47">
            <v>6</v>
          </cell>
          <cell r="BB47">
            <v>4</v>
          </cell>
          <cell r="BC47">
            <v>3</v>
          </cell>
          <cell r="BD47">
            <v>0</v>
          </cell>
          <cell r="BE47">
            <v>4</v>
          </cell>
          <cell r="BF47">
            <v>6</v>
          </cell>
          <cell r="BG47">
            <v>8</v>
          </cell>
          <cell r="BH47">
            <v>4</v>
          </cell>
          <cell r="BI47">
            <v>4</v>
          </cell>
          <cell r="BJ47">
            <v>7</v>
          </cell>
          <cell r="BK47" t="str">
            <v xml:space="preserve"> Acima de 1 até 10mm (2)</v>
          </cell>
          <cell r="BN47">
            <v>13</v>
          </cell>
          <cell r="BO47">
            <v>10</v>
          </cell>
          <cell r="BP47">
            <v>6</v>
          </cell>
          <cell r="BQ47">
            <v>3</v>
          </cell>
          <cell r="BR47">
            <v>5</v>
          </cell>
          <cell r="BS47">
            <v>5</v>
          </cell>
          <cell r="BT47">
            <v>5</v>
          </cell>
          <cell r="BU47">
            <v>3</v>
          </cell>
          <cell r="BV47">
            <v>3</v>
          </cell>
          <cell r="BW47">
            <v>4</v>
          </cell>
          <cell r="BX47">
            <v>6</v>
          </cell>
          <cell r="BY47">
            <v>6</v>
          </cell>
          <cell r="BZ47" t="str">
            <v xml:space="preserve"> Acima de 1 até 10mm (2)</v>
          </cell>
          <cell r="CC47">
            <v>9</v>
          </cell>
          <cell r="CD47">
            <v>7</v>
          </cell>
          <cell r="CE47">
            <v>5</v>
          </cell>
          <cell r="CF47">
            <v>2</v>
          </cell>
          <cell r="CG47">
            <v>3</v>
          </cell>
          <cell r="CH47">
            <v>3</v>
          </cell>
          <cell r="CI47">
            <v>4</v>
          </cell>
          <cell r="CJ47">
            <v>4</v>
          </cell>
          <cell r="CK47">
            <v>5</v>
          </cell>
          <cell r="CL47">
            <v>5</v>
          </cell>
          <cell r="CM47">
            <v>6</v>
          </cell>
          <cell r="CN47">
            <v>5</v>
          </cell>
          <cell r="CO47" t="str">
            <v xml:space="preserve"> Acima de 1 até 10mm (2)</v>
          </cell>
          <cell r="CR47">
            <v>9</v>
          </cell>
          <cell r="CS47">
            <v>9</v>
          </cell>
          <cell r="CT47">
            <v>6</v>
          </cell>
          <cell r="CU47">
            <v>6</v>
          </cell>
          <cell r="CV47">
            <v>8</v>
          </cell>
          <cell r="CW47">
            <v>4</v>
          </cell>
          <cell r="CX47">
            <v>2</v>
          </cell>
          <cell r="CY47">
            <v>2</v>
          </cell>
          <cell r="CZ47">
            <v>4</v>
          </cell>
          <cell r="DA47">
            <v>2</v>
          </cell>
          <cell r="DB47">
            <v>6</v>
          </cell>
          <cell r="DC47">
            <v>5</v>
          </cell>
          <cell r="DD47" t="str">
            <v xml:space="preserve"> Acima de 1 até 10mm (2)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 t="str">
            <v xml:space="preserve"> Acima de 1 até 10mm (2)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 t="str">
            <v xml:space="preserve"> Acima de 1 até 10mm (2)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</row>
        <row r="48">
          <cell r="A48" t="str">
            <v xml:space="preserve"> Acima de 10 até 30mm (2)</v>
          </cell>
          <cell r="B48">
            <v>99999</v>
          </cell>
          <cell r="C48">
            <v>99999</v>
          </cell>
          <cell r="D48">
            <v>3.3333333333333335</v>
          </cell>
          <cell r="E48">
            <v>3.8333333333333335</v>
          </cell>
          <cell r="F48">
            <v>3.3333333333333335</v>
          </cell>
          <cell r="G48">
            <v>1.6666666666666667</v>
          </cell>
          <cell r="H48">
            <v>1.5</v>
          </cell>
          <cell r="I48">
            <v>2.1666666666666665</v>
          </cell>
          <cell r="J48">
            <v>2.8333333333333335</v>
          </cell>
          <cell r="K48">
            <v>1.8333333333333333</v>
          </cell>
          <cell r="L48">
            <v>3.8333333333333335</v>
          </cell>
          <cell r="M48">
            <v>4.666666666666667</v>
          </cell>
          <cell r="N48">
            <v>2.1666666666666665</v>
          </cell>
          <cell r="O48">
            <v>3.6666666666666665</v>
          </cell>
          <cell r="R48" t="str">
            <v xml:space="preserve"> Acima de 10 até 30mm (2)</v>
          </cell>
          <cell r="U48">
            <v>5</v>
          </cell>
          <cell r="V48">
            <v>6</v>
          </cell>
          <cell r="W48">
            <v>4</v>
          </cell>
          <cell r="X48">
            <v>1</v>
          </cell>
          <cell r="Y48">
            <v>0</v>
          </cell>
          <cell r="Z48">
            <v>4</v>
          </cell>
          <cell r="AA48">
            <v>4</v>
          </cell>
          <cell r="AB48">
            <v>0</v>
          </cell>
          <cell r="AC48">
            <v>5</v>
          </cell>
          <cell r="AD48">
            <v>6</v>
          </cell>
          <cell r="AE48">
            <v>2</v>
          </cell>
          <cell r="AF48">
            <v>4</v>
          </cell>
          <cell r="AG48" t="str">
            <v xml:space="preserve"> Acima de 10 até 30mm (2)</v>
          </cell>
          <cell r="AJ48">
            <v>1</v>
          </cell>
          <cell r="AK48">
            <v>2</v>
          </cell>
          <cell r="AL48">
            <v>4</v>
          </cell>
          <cell r="AM48">
            <v>1</v>
          </cell>
          <cell r="AN48">
            <v>3</v>
          </cell>
          <cell r="AO48">
            <v>0</v>
          </cell>
          <cell r="AP48">
            <v>1</v>
          </cell>
          <cell r="AQ48">
            <v>1</v>
          </cell>
          <cell r="AR48">
            <v>2</v>
          </cell>
          <cell r="AS48">
            <v>5</v>
          </cell>
          <cell r="AT48">
            <v>3</v>
          </cell>
          <cell r="AU48">
            <v>3</v>
          </cell>
          <cell r="AV48" t="str">
            <v xml:space="preserve"> Acima de 10 até 30mm (2)</v>
          </cell>
          <cell r="AY48">
            <v>3</v>
          </cell>
          <cell r="AZ48">
            <v>1</v>
          </cell>
          <cell r="BA48">
            <v>6</v>
          </cell>
          <cell r="BB48">
            <v>5</v>
          </cell>
          <cell r="BC48">
            <v>2</v>
          </cell>
          <cell r="BD48">
            <v>2</v>
          </cell>
          <cell r="BE48">
            <v>2</v>
          </cell>
          <cell r="BF48">
            <v>3</v>
          </cell>
          <cell r="BG48">
            <v>6</v>
          </cell>
          <cell r="BH48">
            <v>6</v>
          </cell>
          <cell r="BI48">
            <v>0</v>
          </cell>
          <cell r="BJ48">
            <v>3</v>
          </cell>
          <cell r="BK48" t="str">
            <v xml:space="preserve"> Acima de 10 até 30mm (2)</v>
          </cell>
          <cell r="BN48">
            <v>6</v>
          </cell>
          <cell r="BO48">
            <v>6</v>
          </cell>
          <cell r="BP48">
            <v>0</v>
          </cell>
          <cell r="BQ48">
            <v>1</v>
          </cell>
          <cell r="BR48">
            <v>2</v>
          </cell>
          <cell r="BS48">
            <v>3</v>
          </cell>
          <cell r="BT48">
            <v>3</v>
          </cell>
          <cell r="BU48">
            <v>0</v>
          </cell>
          <cell r="BV48">
            <v>3</v>
          </cell>
          <cell r="BW48">
            <v>3</v>
          </cell>
          <cell r="BX48">
            <v>0</v>
          </cell>
          <cell r="BY48">
            <v>4</v>
          </cell>
          <cell r="BZ48" t="str">
            <v xml:space="preserve"> Acima de 10 até 30mm (2)</v>
          </cell>
          <cell r="CC48">
            <v>2</v>
          </cell>
          <cell r="CD48">
            <v>3</v>
          </cell>
          <cell r="CE48">
            <v>2</v>
          </cell>
          <cell r="CF48">
            <v>0</v>
          </cell>
          <cell r="CG48">
            <v>0</v>
          </cell>
          <cell r="CH48">
            <v>1</v>
          </cell>
          <cell r="CI48">
            <v>1</v>
          </cell>
          <cell r="CJ48">
            <v>4</v>
          </cell>
          <cell r="CK48">
            <v>4</v>
          </cell>
          <cell r="CL48">
            <v>4</v>
          </cell>
          <cell r="CM48">
            <v>4</v>
          </cell>
          <cell r="CN48">
            <v>4</v>
          </cell>
          <cell r="CO48" t="str">
            <v xml:space="preserve"> Acima de 10 até 30mm (2)</v>
          </cell>
          <cell r="CR48">
            <v>3</v>
          </cell>
          <cell r="CS48">
            <v>5</v>
          </cell>
          <cell r="CT48">
            <v>4</v>
          </cell>
          <cell r="CU48">
            <v>2</v>
          </cell>
          <cell r="CV48">
            <v>2</v>
          </cell>
          <cell r="CW48">
            <v>3</v>
          </cell>
          <cell r="CX48">
            <v>6</v>
          </cell>
          <cell r="CY48">
            <v>3</v>
          </cell>
          <cell r="CZ48">
            <v>3</v>
          </cell>
          <cell r="DA48">
            <v>4</v>
          </cell>
          <cell r="DB48">
            <v>4</v>
          </cell>
          <cell r="DC48">
            <v>4</v>
          </cell>
          <cell r="DD48" t="str">
            <v xml:space="preserve"> Acima de 10 até 30mm (2)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 t="str">
            <v xml:space="preserve"> Acima de 10 até 30mm (2)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 t="str">
            <v xml:space="preserve"> Acima de 10 até 30mm (2)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</row>
        <row r="49">
          <cell r="A49" t="str">
            <v xml:space="preserve"> Acima de 30mm (3)</v>
          </cell>
          <cell r="B49">
            <v>99999</v>
          </cell>
          <cell r="C49">
            <v>99999</v>
          </cell>
          <cell r="D49">
            <v>2</v>
          </cell>
          <cell r="E49">
            <v>1.6666666666666667</v>
          </cell>
          <cell r="F49">
            <v>2.1666666666666665</v>
          </cell>
          <cell r="G49">
            <v>0.33333333333333331</v>
          </cell>
          <cell r="H49">
            <v>0.33333333333333331</v>
          </cell>
          <cell r="I49">
            <v>1</v>
          </cell>
          <cell r="J49">
            <v>0.83333333333333337</v>
          </cell>
          <cell r="K49">
            <v>1</v>
          </cell>
          <cell r="L49">
            <v>1.6666666666666667</v>
          </cell>
          <cell r="M49">
            <v>1.5</v>
          </cell>
          <cell r="N49">
            <v>1.1666666666666667</v>
          </cell>
          <cell r="O49">
            <v>1.5</v>
          </cell>
          <cell r="R49" t="str">
            <v xml:space="preserve"> Acima de 30mm (3)</v>
          </cell>
          <cell r="U49">
            <v>2</v>
          </cell>
          <cell r="V49">
            <v>2</v>
          </cell>
          <cell r="W49">
            <v>2</v>
          </cell>
          <cell r="X49">
            <v>0</v>
          </cell>
          <cell r="Y49">
            <v>0</v>
          </cell>
          <cell r="Z49">
            <v>1</v>
          </cell>
          <cell r="AA49">
            <v>0</v>
          </cell>
          <cell r="AB49">
            <v>2</v>
          </cell>
          <cell r="AC49">
            <v>2</v>
          </cell>
          <cell r="AD49">
            <v>2</v>
          </cell>
          <cell r="AE49">
            <v>1</v>
          </cell>
          <cell r="AF49">
            <v>6</v>
          </cell>
          <cell r="AG49" t="str">
            <v xml:space="preserve"> Acima de 30mm (3)</v>
          </cell>
          <cell r="AJ49">
            <v>3</v>
          </cell>
          <cell r="AK49">
            <v>1</v>
          </cell>
          <cell r="AL49">
            <v>3</v>
          </cell>
          <cell r="AM49">
            <v>0</v>
          </cell>
          <cell r="AN49">
            <v>0</v>
          </cell>
          <cell r="AO49">
            <v>1</v>
          </cell>
          <cell r="AP49">
            <v>0</v>
          </cell>
          <cell r="AQ49">
            <v>0</v>
          </cell>
          <cell r="AR49">
            <v>1</v>
          </cell>
          <cell r="AS49">
            <v>2</v>
          </cell>
          <cell r="AT49">
            <v>3</v>
          </cell>
          <cell r="AU49">
            <v>1</v>
          </cell>
          <cell r="AV49" t="str">
            <v xml:space="preserve"> Acima de 30mm (3)</v>
          </cell>
          <cell r="AY49">
            <v>0</v>
          </cell>
          <cell r="AZ49">
            <v>1</v>
          </cell>
          <cell r="BA49">
            <v>4</v>
          </cell>
          <cell r="BB49">
            <v>1</v>
          </cell>
          <cell r="BC49">
            <v>0</v>
          </cell>
          <cell r="BD49">
            <v>1</v>
          </cell>
          <cell r="BE49">
            <v>2</v>
          </cell>
          <cell r="BF49">
            <v>4</v>
          </cell>
          <cell r="BG49">
            <v>3</v>
          </cell>
          <cell r="BH49">
            <v>1</v>
          </cell>
          <cell r="BI49">
            <v>0</v>
          </cell>
          <cell r="BJ49">
            <v>0</v>
          </cell>
          <cell r="BK49" t="str">
            <v xml:space="preserve"> Acima de 30mm (3)</v>
          </cell>
          <cell r="BN49">
            <v>4</v>
          </cell>
          <cell r="BO49">
            <v>3</v>
          </cell>
          <cell r="BP49">
            <v>2</v>
          </cell>
          <cell r="BQ49">
            <v>1</v>
          </cell>
          <cell r="BR49">
            <v>0</v>
          </cell>
          <cell r="BS49">
            <v>0</v>
          </cell>
          <cell r="BT49">
            <v>1</v>
          </cell>
          <cell r="BU49">
            <v>0</v>
          </cell>
          <cell r="BV49">
            <v>1</v>
          </cell>
          <cell r="BW49">
            <v>1</v>
          </cell>
          <cell r="BX49">
            <v>1</v>
          </cell>
          <cell r="BY49">
            <v>0</v>
          </cell>
          <cell r="BZ49" t="str">
            <v xml:space="preserve"> Acima de 30mm (3)</v>
          </cell>
          <cell r="CC49">
            <v>2</v>
          </cell>
          <cell r="CD49">
            <v>1</v>
          </cell>
          <cell r="CE49">
            <v>1</v>
          </cell>
          <cell r="CF49">
            <v>0</v>
          </cell>
          <cell r="CG49">
            <v>0</v>
          </cell>
          <cell r="CH49">
            <v>2</v>
          </cell>
          <cell r="CI49">
            <v>1</v>
          </cell>
          <cell r="CJ49">
            <v>0</v>
          </cell>
          <cell r="CK49">
            <v>3</v>
          </cell>
          <cell r="CL49">
            <v>2</v>
          </cell>
          <cell r="CM49">
            <v>1</v>
          </cell>
          <cell r="CN49">
            <v>1</v>
          </cell>
          <cell r="CO49" t="str">
            <v xml:space="preserve"> Acima de 30mm (3)</v>
          </cell>
          <cell r="CR49">
            <v>1</v>
          </cell>
          <cell r="CS49">
            <v>2</v>
          </cell>
          <cell r="CT49">
            <v>1</v>
          </cell>
          <cell r="CU49">
            <v>0</v>
          </cell>
          <cell r="CV49">
            <v>2</v>
          </cell>
          <cell r="CW49">
            <v>1</v>
          </cell>
          <cell r="CX49">
            <v>1</v>
          </cell>
          <cell r="CY49">
            <v>0</v>
          </cell>
          <cell r="CZ49">
            <v>0</v>
          </cell>
          <cell r="DA49">
            <v>1</v>
          </cell>
          <cell r="DB49">
            <v>1</v>
          </cell>
          <cell r="DC49">
            <v>1</v>
          </cell>
          <cell r="DD49" t="str">
            <v xml:space="preserve"> Acima de 30mm (3)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 t="str">
            <v xml:space="preserve"> Acima de 30mm (3)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 t="str">
            <v xml:space="preserve"> Acima de 30mm (3)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</row>
        <row r="50">
          <cell r="A50" t="str">
            <v xml:space="preserve"> No mês</v>
          </cell>
          <cell r="B50">
            <v>99999</v>
          </cell>
          <cell r="C50">
            <v>99999</v>
          </cell>
          <cell r="D50">
            <v>18.833333333333332</v>
          </cell>
          <cell r="E50">
            <v>16.166666666666668</v>
          </cell>
          <cell r="F50">
            <v>19.333333333333332</v>
          </cell>
          <cell r="G50">
            <v>11.833333333333332</v>
          </cell>
          <cell r="H50">
            <v>10.500000000000002</v>
          </cell>
          <cell r="I50">
            <v>10.666666666666666</v>
          </cell>
          <cell r="J50">
            <v>11.833333333333336</v>
          </cell>
          <cell r="K50">
            <v>9.8333333333333339</v>
          </cell>
          <cell r="L50">
            <v>14.5</v>
          </cell>
          <cell r="M50">
            <v>15</v>
          </cell>
          <cell r="N50">
            <v>13</v>
          </cell>
          <cell r="O50">
            <v>15</v>
          </cell>
          <cell r="R50" t="str">
            <v xml:space="preserve"> Total no Mês</v>
          </cell>
          <cell r="U50">
            <v>22</v>
          </cell>
          <cell r="V50">
            <v>19</v>
          </cell>
          <cell r="W50">
            <v>21</v>
          </cell>
          <cell r="X50">
            <v>12</v>
          </cell>
          <cell r="Y50">
            <v>2</v>
          </cell>
          <cell r="Z50">
            <v>12</v>
          </cell>
          <cell r="AA50">
            <v>8</v>
          </cell>
          <cell r="AB50">
            <v>4</v>
          </cell>
          <cell r="AC50">
            <v>11</v>
          </cell>
          <cell r="AD50">
            <v>13</v>
          </cell>
          <cell r="AE50">
            <v>15</v>
          </cell>
          <cell r="AF50">
            <v>18</v>
          </cell>
          <cell r="AG50" t="str">
            <v xml:space="preserve"> Total no Mês</v>
          </cell>
          <cell r="AJ50">
            <v>14</v>
          </cell>
          <cell r="AK50">
            <v>10</v>
          </cell>
          <cell r="AL50">
            <v>22</v>
          </cell>
          <cell r="AM50">
            <v>15</v>
          </cell>
          <cell r="AN50">
            <v>18</v>
          </cell>
          <cell r="AO50">
            <v>13</v>
          </cell>
          <cell r="AP50">
            <v>19</v>
          </cell>
          <cell r="AQ50">
            <v>16</v>
          </cell>
          <cell r="AR50">
            <v>22</v>
          </cell>
          <cell r="AS50">
            <v>23</v>
          </cell>
          <cell r="AT50">
            <v>17</v>
          </cell>
          <cell r="AU50">
            <v>17</v>
          </cell>
          <cell r="AV50" t="str">
            <v xml:space="preserve"> Total no Mês</v>
          </cell>
          <cell r="AY50">
            <v>16</v>
          </cell>
          <cell r="AZ50">
            <v>6</v>
          </cell>
          <cell r="BA50">
            <v>22</v>
          </cell>
          <cell r="BB50">
            <v>13</v>
          </cell>
          <cell r="BC50">
            <v>10</v>
          </cell>
          <cell r="BD50">
            <v>9</v>
          </cell>
          <cell r="BE50">
            <v>12</v>
          </cell>
          <cell r="BF50">
            <v>15</v>
          </cell>
          <cell r="BG50">
            <v>17</v>
          </cell>
          <cell r="BH50">
            <v>16</v>
          </cell>
          <cell r="BI50">
            <v>8</v>
          </cell>
          <cell r="BJ50">
            <v>15</v>
          </cell>
          <cell r="BK50" t="str">
            <v xml:space="preserve"> Total no Mês</v>
          </cell>
          <cell r="BN50">
            <v>27</v>
          </cell>
          <cell r="BO50">
            <v>22</v>
          </cell>
          <cell r="BP50">
            <v>14</v>
          </cell>
          <cell r="BQ50">
            <v>13</v>
          </cell>
          <cell r="BR50">
            <v>9</v>
          </cell>
          <cell r="BS50">
            <v>12</v>
          </cell>
          <cell r="BT50">
            <v>14</v>
          </cell>
          <cell r="BU50">
            <v>5</v>
          </cell>
          <cell r="BV50">
            <v>9</v>
          </cell>
          <cell r="BW50">
            <v>16</v>
          </cell>
          <cell r="BX50">
            <v>14</v>
          </cell>
          <cell r="BY50">
            <v>14</v>
          </cell>
          <cell r="BZ50" t="str">
            <v xml:space="preserve"> Total no Mês</v>
          </cell>
          <cell r="CC50">
            <v>14</v>
          </cell>
          <cell r="CD50">
            <v>19</v>
          </cell>
          <cell r="CE50">
            <v>17</v>
          </cell>
          <cell r="CF50">
            <v>5</v>
          </cell>
          <cell r="CG50">
            <v>11</v>
          </cell>
          <cell r="CH50">
            <v>8</v>
          </cell>
          <cell r="CI50">
            <v>8</v>
          </cell>
          <cell r="CJ50">
            <v>10</v>
          </cell>
          <cell r="CK50">
            <v>15</v>
          </cell>
          <cell r="CL50">
            <v>12</v>
          </cell>
          <cell r="CM50">
            <v>12</v>
          </cell>
          <cell r="CN50">
            <v>13</v>
          </cell>
          <cell r="CO50" t="str">
            <v xml:space="preserve"> Total no Mês</v>
          </cell>
          <cell r="CR50">
            <v>20</v>
          </cell>
          <cell r="CS50">
            <v>21</v>
          </cell>
          <cell r="CT50">
            <v>20</v>
          </cell>
          <cell r="CU50">
            <v>13</v>
          </cell>
          <cell r="CV50">
            <v>13</v>
          </cell>
          <cell r="CW50">
            <v>10</v>
          </cell>
          <cell r="CX50">
            <v>10</v>
          </cell>
          <cell r="CY50">
            <v>9</v>
          </cell>
          <cell r="CZ50">
            <v>13</v>
          </cell>
          <cell r="DA50">
            <v>10</v>
          </cell>
          <cell r="DB50">
            <v>12</v>
          </cell>
          <cell r="DC50">
            <v>13</v>
          </cell>
          <cell r="DD50" t="str">
            <v xml:space="preserve"> Total no Mês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 t="str">
            <v xml:space="preserve"> Total no Mês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 t="str">
            <v xml:space="preserve"> Total no Mês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</row>
        <row r="51">
          <cell r="A51" t="str">
            <v xml:space="preserve"> Acumulado</v>
          </cell>
          <cell r="B51">
            <v>99999</v>
          </cell>
          <cell r="C51">
            <v>99999</v>
          </cell>
          <cell r="D51">
            <v>18.833333333333332</v>
          </cell>
          <cell r="E51">
            <v>35</v>
          </cell>
          <cell r="F51">
            <v>54.333333333333329</v>
          </cell>
          <cell r="G51">
            <v>66.166666666666657</v>
          </cell>
          <cell r="H51">
            <v>76.666666666666657</v>
          </cell>
          <cell r="I51">
            <v>87.333333333333329</v>
          </cell>
          <cell r="J51">
            <v>99.166666666666657</v>
          </cell>
          <cell r="K51">
            <v>108.99999999999999</v>
          </cell>
          <cell r="L51">
            <v>123.49999999999999</v>
          </cell>
          <cell r="M51">
            <v>138.5</v>
          </cell>
          <cell r="N51">
            <v>151.5</v>
          </cell>
          <cell r="O51">
            <v>166.5</v>
          </cell>
          <cell r="R51" t="str">
            <v xml:space="preserve"> Total Acumulado</v>
          </cell>
          <cell r="U51">
            <v>22</v>
          </cell>
          <cell r="V51">
            <v>41</v>
          </cell>
          <cell r="W51">
            <v>62</v>
          </cell>
          <cell r="X51">
            <v>74</v>
          </cell>
          <cell r="Y51">
            <v>76</v>
          </cell>
          <cell r="Z51">
            <v>88</v>
          </cell>
          <cell r="AA51">
            <v>96</v>
          </cell>
          <cell r="AB51">
            <v>100</v>
          </cell>
          <cell r="AC51">
            <v>111</v>
          </cell>
          <cell r="AD51">
            <v>124</v>
          </cell>
          <cell r="AE51">
            <v>139</v>
          </cell>
          <cell r="AF51">
            <v>157</v>
          </cell>
          <cell r="AG51" t="str">
            <v xml:space="preserve"> Total Acumulado</v>
          </cell>
          <cell r="AJ51">
            <v>14</v>
          </cell>
          <cell r="AK51">
            <v>24</v>
          </cell>
          <cell r="AL51">
            <v>46</v>
          </cell>
          <cell r="AM51">
            <v>61</v>
          </cell>
          <cell r="AN51">
            <v>79</v>
          </cell>
          <cell r="AO51">
            <v>92</v>
          </cell>
          <cell r="AP51">
            <v>111</v>
          </cell>
          <cell r="AQ51">
            <v>127</v>
          </cell>
          <cell r="AR51">
            <v>149</v>
          </cell>
          <cell r="AS51">
            <v>172</v>
          </cell>
          <cell r="AT51">
            <v>189</v>
          </cell>
          <cell r="AU51">
            <v>206</v>
          </cell>
          <cell r="AV51" t="str">
            <v xml:space="preserve"> Total Acumulado</v>
          </cell>
          <cell r="AY51">
            <v>16</v>
          </cell>
          <cell r="AZ51">
            <v>22</v>
          </cell>
          <cell r="BA51">
            <v>44</v>
          </cell>
          <cell r="BB51">
            <v>57</v>
          </cell>
          <cell r="BC51">
            <v>67</v>
          </cell>
          <cell r="BD51">
            <v>76</v>
          </cell>
          <cell r="BE51">
            <v>88</v>
          </cell>
          <cell r="BF51">
            <v>103</v>
          </cell>
          <cell r="BG51">
            <v>120</v>
          </cell>
          <cell r="BH51">
            <v>136</v>
          </cell>
          <cell r="BI51">
            <v>144</v>
          </cell>
          <cell r="BJ51">
            <v>159</v>
          </cell>
          <cell r="BK51" t="str">
            <v xml:space="preserve"> Total Acumulado</v>
          </cell>
          <cell r="BN51">
            <v>27</v>
          </cell>
          <cell r="BO51">
            <v>49</v>
          </cell>
          <cell r="BP51">
            <v>63</v>
          </cell>
          <cell r="BQ51">
            <v>76</v>
          </cell>
          <cell r="BR51">
            <v>85</v>
          </cell>
          <cell r="BS51">
            <v>97</v>
          </cell>
          <cell r="BT51">
            <v>111</v>
          </cell>
          <cell r="BU51">
            <v>116</v>
          </cell>
          <cell r="BV51">
            <v>125</v>
          </cell>
          <cell r="BW51">
            <v>141</v>
          </cell>
          <cell r="BX51">
            <v>155</v>
          </cell>
          <cell r="BY51">
            <v>169</v>
          </cell>
          <cell r="BZ51" t="str">
            <v xml:space="preserve"> Total Acumulado</v>
          </cell>
          <cell r="CC51">
            <v>14</v>
          </cell>
          <cell r="CD51">
            <v>33</v>
          </cell>
          <cell r="CE51">
            <v>50</v>
          </cell>
          <cell r="CF51">
            <v>55</v>
          </cell>
          <cell r="CG51">
            <v>66</v>
          </cell>
          <cell r="CH51">
            <v>74</v>
          </cell>
          <cell r="CI51">
            <v>82</v>
          </cell>
          <cell r="CJ51">
            <v>92</v>
          </cell>
          <cell r="CK51">
            <v>107</v>
          </cell>
          <cell r="CL51">
            <v>119</v>
          </cell>
          <cell r="CM51">
            <v>131</v>
          </cell>
          <cell r="CN51">
            <v>144</v>
          </cell>
          <cell r="CO51" t="str">
            <v xml:space="preserve"> Total Acumulado</v>
          </cell>
          <cell r="CR51">
            <v>20</v>
          </cell>
          <cell r="CS51">
            <v>41</v>
          </cell>
          <cell r="CT51">
            <v>61</v>
          </cell>
          <cell r="CU51">
            <v>74</v>
          </cell>
          <cell r="CV51">
            <v>87</v>
          </cell>
          <cell r="CW51">
            <v>97</v>
          </cell>
          <cell r="CX51">
            <v>107</v>
          </cell>
          <cell r="CY51">
            <v>116</v>
          </cell>
          <cell r="CZ51">
            <v>129</v>
          </cell>
          <cell r="DA51">
            <v>139</v>
          </cell>
          <cell r="DB51">
            <v>151</v>
          </cell>
          <cell r="DC51">
            <v>164</v>
          </cell>
          <cell r="DD51" t="str">
            <v xml:space="preserve"> Total Acumulado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 t="str">
            <v xml:space="preserve"> Total Acumulado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 t="str">
            <v xml:space="preserve"> Total Acumulado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</row>
        <row r="52">
          <cell r="B52">
            <v>99999</v>
          </cell>
          <cell r="C52">
            <v>99999</v>
          </cell>
          <cell r="D52">
            <v>99999</v>
          </cell>
          <cell r="E52">
            <v>99999</v>
          </cell>
          <cell r="F52">
            <v>99999</v>
          </cell>
          <cell r="G52">
            <v>99999</v>
          </cell>
          <cell r="H52">
            <v>99999</v>
          </cell>
          <cell r="I52">
            <v>99999</v>
          </cell>
          <cell r="J52">
            <v>99999</v>
          </cell>
          <cell r="K52">
            <v>99999</v>
          </cell>
          <cell r="L52">
            <v>99999</v>
          </cell>
          <cell r="M52">
            <v>99999</v>
          </cell>
          <cell r="N52">
            <v>99999</v>
          </cell>
        </row>
        <row r="53">
          <cell r="A53" t="str">
            <v>Dias semiprodutivos por consequência de chuvas acima de 30mm/dia  ( 1,0 dias de consequência por dia improdutivo) :</v>
          </cell>
          <cell r="B53">
            <v>99999</v>
          </cell>
          <cell r="C53">
            <v>99999</v>
          </cell>
          <cell r="D53">
            <v>99999</v>
          </cell>
          <cell r="E53">
            <v>99999</v>
          </cell>
          <cell r="F53">
            <v>99999</v>
          </cell>
          <cell r="G53">
            <v>99999</v>
          </cell>
          <cell r="H53">
            <v>99999</v>
          </cell>
          <cell r="I53">
            <v>99999</v>
          </cell>
          <cell r="J53">
            <v>99999</v>
          </cell>
          <cell r="K53">
            <v>99999</v>
          </cell>
          <cell r="L53">
            <v>99999</v>
          </cell>
          <cell r="M53">
            <v>99999</v>
          </cell>
          <cell r="N53">
            <v>99999</v>
          </cell>
          <cell r="R53" t="str">
            <v>Dias semiprodutivos por consequência de chuvas acima de 30mm/dia  ( 1,0 dias de consequência por dia improdutivo) :</v>
          </cell>
          <cell r="AG53" t="str">
            <v>Dias semiprodutivos por consequência de chuvas acima de 30mm/dia  ( 1,0 dias de consequência por dia improdutivo) :</v>
          </cell>
          <cell r="AV53" t="str">
            <v>Dias semiprodutivos por consequência de chuvas acima de 30mm/dia  ( 1,0 dias de consequência por dia improdutivo) :</v>
          </cell>
          <cell r="BK53" t="str">
            <v>Dias semiprodutivos por consequência de chuvas acima de 30mm/dia  ( 1,0 dias de consequência por dia improdutivo) :</v>
          </cell>
          <cell r="BZ53" t="str">
            <v>Dias semiprodutivos por consequência de chuvas acima de 30mm/dia  ( 1,0 dias de consequência por dia improdutivo) :</v>
          </cell>
          <cell r="CO53" t="str">
            <v>Dias semiprodutivos por consequência de chuvas acima de 30mm/dia  ( 1,0 dias de consequência por dia improdutivo) :</v>
          </cell>
          <cell r="DD53" t="str">
            <v>Dias semiprodutivos por consequência de chuvas acima de 30mm/dia  ( 1,0 dias de consequência por dia improdutivo) :</v>
          </cell>
          <cell r="DS53" t="str">
            <v>Dias semiprodutivos por consequência de chuvas acima de 30mm/dia  ( 1,0 dias de consequência por dia improdutivo) :</v>
          </cell>
          <cell r="EH53" t="str">
            <v>Dias semiprodutivos por consequência de chuvas acima de 30mm/dia  ( 1,0 dias de consequência por dia improdutivo) :</v>
          </cell>
        </row>
        <row r="54">
          <cell r="A54" t="str">
            <v xml:space="preserve"> Consequência (4)</v>
          </cell>
          <cell r="D54">
            <v>2</v>
          </cell>
          <cell r="E54">
            <v>1.7</v>
          </cell>
          <cell r="F54">
            <v>2.2000000000000002</v>
          </cell>
          <cell r="G54">
            <v>0.3</v>
          </cell>
          <cell r="H54">
            <v>0.3</v>
          </cell>
          <cell r="I54">
            <v>1</v>
          </cell>
          <cell r="J54">
            <v>0.8</v>
          </cell>
          <cell r="K54">
            <v>1</v>
          </cell>
          <cell r="L54">
            <v>1.7</v>
          </cell>
          <cell r="M54">
            <v>1.5</v>
          </cell>
          <cell r="N54">
            <v>1.2</v>
          </cell>
          <cell r="O54">
            <v>1.5</v>
          </cell>
          <cell r="R54" t="str">
            <v xml:space="preserve"> Consequência (4)</v>
          </cell>
          <cell r="U54">
            <v>2</v>
          </cell>
          <cell r="V54">
            <v>2</v>
          </cell>
          <cell r="W54">
            <v>2</v>
          </cell>
          <cell r="X54">
            <v>0</v>
          </cell>
          <cell r="Y54">
            <v>0</v>
          </cell>
          <cell r="Z54">
            <v>1</v>
          </cell>
          <cell r="AA54">
            <v>0</v>
          </cell>
          <cell r="AB54">
            <v>2</v>
          </cell>
          <cell r="AC54">
            <v>2</v>
          </cell>
          <cell r="AD54">
            <v>2</v>
          </cell>
          <cell r="AE54">
            <v>1</v>
          </cell>
          <cell r="AF54">
            <v>6</v>
          </cell>
          <cell r="AG54" t="str">
            <v xml:space="preserve"> Consequência (4)</v>
          </cell>
          <cell r="AJ54">
            <v>3</v>
          </cell>
          <cell r="AK54">
            <v>1</v>
          </cell>
          <cell r="AL54">
            <v>3</v>
          </cell>
          <cell r="AM54">
            <v>0</v>
          </cell>
          <cell r="AN54">
            <v>0</v>
          </cell>
          <cell r="AO54">
            <v>1</v>
          </cell>
          <cell r="AP54">
            <v>0</v>
          </cell>
          <cell r="AQ54">
            <v>0</v>
          </cell>
          <cell r="AR54">
            <v>1</v>
          </cell>
          <cell r="AS54">
            <v>2</v>
          </cell>
          <cell r="AT54">
            <v>3</v>
          </cell>
          <cell r="AU54">
            <v>1</v>
          </cell>
          <cell r="AV54" t="str">
            <v xml:space="preserve"> Consequência (4)</v>
          </cell>
          <cell r="AY54">
            <v>0</v>
          </cell>
          <cell r="AZ54">
            <v>1</v>
          </cell>
          <cell r="BA54">
            <v>4</v>
          </cell>
          <cell r="BB54">
            <v>1</v>
          </cell>
          <cell r="BC54">
            <v>0</v>
          </cell>
          <cell r="BD54">
            <v>1</v>
          </cell>
          <cell r="BE54">
            <v>2</v>
          </cell>
          <cell r="BF54">
            <v>4</v>
          </cell>
          <cell r="BG54">
            <v>3</v>
          </cell>
          <cell r="BH54">
            <v>1</v>
          </cell>
          <cell r="BI54">
            <v>0</v>
          </cell>
          <cell r="BJ54">
            <v>0</v>
          </cell>
          <cell r="BK54" t="str">
            <v xml:space="preserve"> Consequência (4)</v>
          </cell>
          <cell r="BN54">
            <v>4</v>
          </cell>
          <cell r="BO54">
            <v>3</v>
          </cell>
          <cell r="BP54">
            <v>2</v>
          </cell>
          <cell r="BQ54">
            <v>1</v>
          </cell>
          <cell r="BR54">
            <v>0</v>
          </cell>
          <cell r="BS54">
            <v>0</v>
          </cell>
          <cell r="BT54">
            <v>1</v>
          </cell>
          <cell r="BU54">
            <v>0</v>
          </cell>
          <cell r="BV54">
            <v>1</v>
          </cell>
          <cell r="BW54">
            <v>1</v>
          </cell>
          <cell r="BX54">
            <v>1</v>
          </cell>
          <cell r="BY54">
            <v>0</v>
          </cell>
          <cell r="BZ54" t="str">
            <v xml:space="preserve"> Consequência (4)</v>
          </cell>
          <cell r="CC54">
            <v>2</v>
          </cell>
          <cell r="CD54">
            <v>1</v>
          </cell>
          <cell r="CE54">
            <v>1</v>
          </cell>
          <cell r="CF54">
            <v>0</v>
          </cell>
          <cell r="CG54">
            <v>0</v>
          </cell>
          <cell r="CH54">
            <v>2</v>
          </cell>
          <cell r="CI54">
            <v>1</v>
          </cell>
          <cell r="CJ54">
            <v>0</v>
          </cell>
          <cell r="CK54">
            <v>3</v>
          </cell>
          <cell r="CL54">
            <v>2</v>
          </cell>
          <cell r="CM54">
            <v>1</v>
          </cell>
          <cell r="CN54">
            <v>1</v>
          </cell>
          <cell r="CO54" t="str">
            <v xml:space="preserve"> Consequência (4)</v>
          </cell>
          <cell r="CR54">
            <v>1</v>
          </cell>
          <cell r="CS54">
            <v>2</v>
          </cell>
          <cell r="CT54">
            <v>1</v>
          </cell>
          <cell r="CU54">
            <v>0</v>
          </cell>
          <cell r="CV54">
            <v>2</v>
          </cell>
          <cell r="CW54">
            <v>1</v>
          </cell>
          <cell r="CX54">
            <v>1</v>
          </cell>
          <cell r="CY54">
            <v>0</v>
          </cell>
          <cell r="CZ54">
            <v>0</v>
          </cell>
          <cell r="DA54">
            <v>1</v>
          </cell>
          <cell r="DB54">
            <v>1</v>
          </cell>
          <cell r="DC54">
            <v>1</v>
          </cell>
          <cell r="DD54" t="str">
            <v xml:space="preserve"> Consequência (4)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 t="str">
            <v xml:space="preserve"> Consequência (4)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 t="str">
            <v xml:space="preserve"> Consequência (4)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</row>
        <row r="55">
          <cell r="A55" t="str">
            <v xml:space="preserve"> Acumulado</v>
          </cell>
          <cell r="B55" t="str">
            <v>Rotatividade média 6,7 meses</v>
          </cell>
          <cell r="D55">
            <v>2</v>
          </cell>
          <cell r="E55">
            <v>3.7</v>
          </cell>
          <cell r="F55">
            <v>5.9</v>
          </cell>
          <cell r="G55">
            <v>6.2</v>
          </cell>
          <cell r="H55">
            <v>6.5</v>
          </cell>
          <cell r="I55">
            <v>7.5</v>
          </cell>
          <cell r="J55">
            <v>8.3000000000000007</v>
          </cell>
          <cell r="K55">
            <v>9.3000000000000007</v>
          </cell>
          <cell r="L55">
            <v>11</v>
          </cell>
          <cell r="M55">
            <v>12.5</v>
          </cell>
          <cell r="N55">
            <v>13.7</v>
          </cell>
          <cell r="O55">
            <v>15.2</v>
          </cell>
          <cell r="R55" t="str">
            <v xml:space="preserve"> Acumulado</v>
          </cell>
          <cell r="U55">
            <v>2</v>
          </cell>
          <cell r="V55">
            <v>4</v>
          </cell>
          <cell r="W55">
            <v>6</v>
          </cell>
          <cell r="X55">
            <v>6</v>
          </cell>
          <cell r="Y55">
            <v>6</v>
          </cell>
          <cell r="Z55">
            <v>7</v>
          </cell>
          <cell r="AA55">
            <v>7</v>
          </cell>
          <cell r="AB55">
            <v>9</v>
          </cell>
          <cell r="AC55">
            <v>11</v>
          </cell>
          <cell r="AD55">
            <v>13</v>
          </cell>
          <cell r="AE55">
            <v>14</v>
          </cell>
          <cell r="AF55">
            <v>20</v>
          </cell>
          <cell r="AG55" t="str">
            <v xml:space="preserve"> Acumulado</v>
          </cell>
          <cell r="AJ55">
            <v>3</v>
          </cell>
          <cell r="AK55">
            <v>4</v>
          </cell>
          <cell r="AL55">
            <v>7</v>
          </cell>
          <cell r="AM55">
            <v>7</v>
          </cell>
          <cell r="AN55">
            <v>7</v>
          </cell>
          <cell r="AO55">
            <v>8</v>
          </cell>
          <cell r="AP55">
            <v>8</v>
          </cell>
          <cell r="AQ55">
            <v>8</v>
          </cell>
          <cell r="AR55">
            <v>9</v>
          </cell>
          <cell r="AS55">
            <v>11</v>
          </cell>
          <cell r="AT55">
            <v>14</v>
          </cell>
          <cell r="AU55">
            <v>15</v>
          </cell>
          <cell r="AV55" t="str">
            <v xml:space="preserve"> Acumulado</v>
          </cell>
          <cell r="AY55">
            <v>0</v>
          </cell>
          <cell r="AZ55">
            <v>1</v>
          </cell>
          <cell r="BA55">
            <v>5</v>
          </cell>
          <cell r="BB55">
            <v>6</v>
          </cell>
          <cell r="BC55">
            <v>6</v>
          </cell>
          <cell r="BD55">
            <v>7</v>
          </cell>
          <cell r="BE55">
            <v>9</v>
          </cell>
          <cell r="BF55">
            <v>13</v>
          </cell>
          <cell r="BG55">
            <v>16</v>
          </cell>
          <cell r="BH55">
            <v>17</v>
          </cell>
          <cell r="BI55">
            <v>17</v>
          </cell>
          <cell r="BJ55">
            <v>17</v>
          </cell>
          <cell r="BK55" t="str">
            <v xml:space="preserve"> Acumulado</v>
          </cell>
          <cell r="BN55">
            <v>4</v>
          </cell>
          <cell r="BO55">
            <v>7</v>
          </cell>
          <cell r="BP55">
            <v>9</v>
          </cell>
          <cell r="BQ55">
            <v>10</v>
          </cell>
          <cell r="BR55">
            <v>10</v>
          </cell>
          <cell r="BS55">
            <v>10</v>
          </cell>
          <cell r="BT55">
            <v>11</v>
          </cell>
          <cell r="BU55">
            <v>11</v>
          </cell>
          <cell r="BV55">
            <v>12</v>
          </cell>
          <cell r="BW55">
            <v>13</v>
          </cell>
          <cell r="BX55">
            <v>14</v>
          </cell>
          <cell r="BY55">
            <v>14</v>
          </cell>
          <cell r="BZ55" t="str">
            <v xml:space="preserve"> Acumulado</v>
          </cell>
          <cell r="CC55">
            <v>2</v>
          </cell>
          <cell r="CD55">
            <v>3</v>
          </cell>
          <cell r="CE55">
            <v>4</v>
          </cell>
          <cell r="CF55">
            <v>4</v>
          </cell>
          <cell r="CG55">
            <v>4</v>
          </cell>
          <cell r="CH55">
            <v>6</v>
          </cell>
          <cell r="CI55">
            <v>7</v>
          </cell>
          <cell r="CJ55">
            <v>7</v>
          </cell>
          <cell r="CK55">
            <v>10</v>
          </cell>
          <cell r="CL55">
            <v>12</v>
          </cell>
          <cell r="CM55">
            <v>13</v>
          </cell>
          <cell r="CN55">
            <v>14</v>
          </cell>
          <cell r="CO55" t="str">
            <v xml:space="preserve"> Acumulado</v>
          </cell>
          <cell r="CR55">
            <v>1</v>
          </cell>
          <cell r="CS55">
            <v>3</v>
          </cell>
          <cell r="CT55">
            <v>4</v>
          </cell>
          <cell r="CU55">
            <v>4</v>
          </cell>
          <cell r="CV55">
            <v>6</v>
          </cell>
          <cell r="CW55">
            <v>7</v>
          </cell>
          <cell r="CX55">
            <v>8</v>
          </cell>
          <cell r="CY55">
            <v>8</v>
          </cell>
          <cell r="CZ55">
            <v>8</v>
          </cell>
          <cell r="DA55">
            <v>9</v>
          </cell>
          <cell r="DB55">
            <v>10</v>
          </cell>
          <cell r="DC55">
            <v>11</v>
          </cell>
          <cell r="DD55" t="str">
            <v xml:space="preserve"> Acumulado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 t="str">
            <v xml:space="preserve"> Acumulado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 t="str">
            <v xml:space="preserve"> Acumulado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</row>
        <row r="56">
          <cell r="A56" t="str">
            <v>DL3DACQM.WK4</v>
          </cell>
        </row>
        <row r="57">
          <cell r="A57" t="str">
            <v>Resumo geral das precipitações na Média 1996 2001 :</v>
          </cell>
          <cell r="R57" t="str">
            <v>Resumo geral das precipitações no ano de 1996 :</v>
          </cell>
          <cell r="AG57" t="str">
            <v>Resumo geral das precipitações no ano de 1997 :</v>
          </cell>
          <cell r="AV57" t="str">
            <v>Resumo geral das precipitações no ano de 1998 :</v>
          </cell>
          <cell r="BK57" t="str">
            <v>Resumo geral das precipitações no ano de 1999 :</v>
          </cell>
          <cell r="BZ57" t="str">
            <v>Resumo geral das precipitações no ano de 2000 :</v>
          </cell>
          <cell r="CO57" t="str">
            <v>Resumo geral das precipitações no ano de 2001 :</v>
          </cell>
          <cell r="DD57" t="str">
            <v>Resumo geral das precipitações no ano de 2002 :</v>
          </cell>
          <cell r="DS57" t="str">
            <v>Resumo geral das precipitações no ano de 2003 :</v>
          </cell>
          <cell r="EH57" t="str">
            <v>Resumo geral das precipitações no ano de 2004 :</v>
          </cell>
        </row>
        <row r="58">
          <cell r="A58" t="str">
            <v xml:space="preserve"> Dias produtivos (1) - (4)</v>
          </cell>
          <cell r="D58">
            <v>14.5</v>
          </cell>
          <cell r="E58">
            <v>14.3</v>
          </cell>
          <cell r="F58">
            <v>16.466666666666665</v>
          </cell>
          <cell r="G58">
            <v>23.366666666666667</v>
          </cell>
          <cell r="H58">
            <v>24.366666666666667</v>
          </cell>
          <cell r="I58">
            <v>23</v>
          </cell>
          <cell r="J58">
            <v>22.533333333333335</v>
          </cell>
          <cell r="K58">
            <v>23.333333333333336</v>
          </cell>
          <cell r="L58">
            <v>17.3</v>
          </cell>
          <cell r="M58">
            <v>18.166666666666668</v>
          </cell>
          <cell r="N58">
            <v>18.8</v>
          </cell>
          <cell r="O58">
            <v>18.666666666666668</v>
          </cell>
          <cell r="R58" t="str">
            <v xml:space="preserve"> Dias produtivos (1) - (4)</v>
          </cell>
          <cell r="U58">
            <v>10</v>
          </cell>
          <cell r="V58">
            <v>10</v>
          </cell>
          <cell r="W58">
            <v>15</v>
          </cell>
          <cell r="X58">
            <v>25</v>
          </cell>
          <cell r="Y58">
            <v>29</v>
          </cell>
          <cell r="Z58">
            <v>19</v>
          </cell>
          <cell r="AA58">
            <v>24</v>
          </cell>
          <cell r="AB58">
            <v>27</v>
          </cell>
          <cell r="AC58">
            <v>18</v>
          </cell>
          <cell r="AD58">
            <v>17</v>
          </cell>
          <cell r="AE58">
            <v>15</v>
          </cell>
          <cell r="AF58">
            <v>10</v>
          </cell>
          <cell r="AG58" t="str">
            <v xml:space="preserve"> Dias produtivos (1) - (4)</v>
          </cell>
          <cell r="AJ58">
            <v>18</v>
          </cell>
          <cell r="AK58">
            <v>20</v>
          </cell>
          <cell r="AL58">
            <v>11</v>
          </cell>
          <cell r="AM58">
            <v>22</v>
          </cell>
          <cell r="AN58">
            <v>22</v>
          </cell>
          <cell r="AO58">
            <v>28</v>
          </cell>
          <cell r="AP58">
            <v>24</v>
          </cell>
          <cell r="AQ58">
            <v>22</v>
          </cell>
          <cell r="AR58">
            <v>16</v>
          </cell>
          <cell r="AS58">
            <v>13</v>
          </cell>
          <cell r="AT58">
            <v>14</v>
          </cell>
          <cell r="AU58">
            <v>20</v>
          </cell>
          <cell r="AV58" t="str">
            <v xml:space="preserve"> Dias produtivos (1) - (4)</v>
          </cell>
          <cell r="AY58">
            <v>22</v>
          </cell>
          <cell r="AZ58">
            <v>23</v>
          </cell>
          <cell r="BA58">
            <v>11</v>
          </cell>
          <cell r="BB58">
            <v>19</v>
          </cell>
          <cell r="BC58">
            <v>26</v>
          </cell>
          <cell r="BD58">
            <v>26</v>
          </cell>
          <cell r="BE58">
            <v>21</v>
          </cell>
          <cell r="BF58">
            <v>14</v>
          </cell>
          <cell r="BG58">
            <v>10</v>
          </cell>
          <cell r="BH58">
            <v>19</v>
          </cell>
          <cell r="BI58">
            <v>26</v>
          </cell>
          <cell r="BJ58">
            <v>21</v>
          </cell>
          <cell r="BK58" t="str">
            <v xml:space="preserve"> Dias produtivos (1) - (4)</v>
          </cell>
          <cell r="BN58">
            <v>4</v>
          </cell>
          <cell r="BO58">
            <v>6</v>
          </cell>
          <cell r="BP58">
            <v>21</v>
          </cell>
          <cell r="BQ58">
            <v>24</v>
          </cell>
          <cell r="BR58">
            <v>24</v>
          </cell>
          <cell r="BS58">
            <v>22</v>
          </cell>
          <cell r="BT58">
            <v>21</v>
          </cell>
          <cell r="BU58">
            <v>28</v>
          </cell>
          <cell r="BV58">
            <v>22</v>
          </cell>
          <cell r="BW58">
            <v>22</v>
          </cell>
          <cell r="BX58">
            <v>22</v>
          </cell>
          <cell r="BY58">
            <v>21</v>
          </cell>
          <cell r="BZ58" t="str">
            <v xml:space="preserve"> Dias produtivos (1) - (4)</v>
          </cell>
          <cell r="CC58">
            <v>16</v>
          </cell>
          <cell r="CD58">
            <v>17</v>
          </cell>
          <cell r="CE58">
            <v>22</v>
          </cell>
          <cell r="CF58">
            <v>28</v>
          </cell>
          <cell r="CG58">
            <v>28</v>
          </cell>
          <cell r="CH58">
            <v>22</v>
          </cell>
          <cell r="CI58">
            <v>24</v>
          </cell>
          <cell r="CJ58">
            <v>23</v>
          </cell>
          <cell r="CK58">
            <v>15</v>
          </cell>
          <cell r="CL58">
            <v>18</v>
          </cell>
          <cell r="CM58">
            <v>18</v>
          </cell>
          <cell r="CN58">
            <v>20</v>
          </cell>
          <cell r="CO58" t="str">
            <v xml:space="preserve"> Dias produtivos (1) - (4)</v>
          </cell>
          <cell r="CR58">
            <v>17</v>
          </cell>
          <cell r="CS58">
            <v>10</v>
          </cell>
          <cell r="CT58">
            <v>19</v>
          </cell>
          <cell r="CU58">
            <v>22</v>
          </cell>
          <cell r="CV58">
            <v>17</v>
          </cell>
          <cell r="CW58">
            <v>21</v>
          </cell>
          <cell r="CX58">
            <v>21</v>
          </cell>
          <cell r="CY58">
            <v>26</v>
          </cell>
          <cell r="CZ58">
            <v>23</v>
          </cell>
          <cell r="DA58">
            <v>20</v>
          </cell>
          <cell r="DB58">
            <v>18</v>
          </cell>
          <cell r="DC58">
            <v>20</v>
          </cell>
          <cell r="DD58" t="str">
            <v xml:space="preserve"> Dias produtivos (1) - (4)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 t="str">
            <v xml:space="preserve"> Dias produtivos (1) - (4)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 t="str">
            <v xml:space="preserve"> Dias produtivos (1) - (4)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</row>
        <row r="59">
          <cell r="A59" t="str">
            <v xml:space="preserve"> Acumulado</v>
          </cell>
          <cell r="D59">
            <v>14.5</v>
          </cell>
          <cell r="E59">
            <v>28.8</v>
          </cell>
          <cell r="F59">
            <v>45.266666666666666</v>
          </cell>
          <cell r="G59">
            <v>68.633333333333326</v>
          </cell>
          <cell r="H59">
            <v>93</v>
          </cell>
          <cell r="I59">
            <v>116</v>
          </cell>
          <cell r="J59">
            <v>138.53333333333333</v>
          </cell>
          <cell r="K59">
            <v>161.86666666666667</v>
          </cell>
          <cell r="L59">
            <v>179.16666666666669</v>
          </cell>
          <cell r="M59">
            <v>197.33333333333334</v>
          </cell>
          <cell r="N59">
            <v>216.13333333333335</v>
          </cell>
          <cell r="O59">
            <v>234.8</v>
          </cell>
          <cell r="T59" t="str">
            <v xml:space="preserve">Acumulado </v>
          </cell>
          <cell r="U59">
            <v>10</v>
          </cell>
          <cell r="V59">
            <v>20</v>
          </cell>
          <cell r="W59">
            <v>35</v>
          </cell>
          <cell r="X59">
            <v>60</v>
          </cell>
          <cell r="Y59">
            <v>89</v>
          </cell>
          <cell r="Z59">
            <v>108</v>
          </cell>
          <cell r="AA59">
            <v>132</v>
          </cell>
          <cell r="AB59">
            <v>159</v>
          </cell>
          <cell r="AC59">
            <v>177</v>
          </cell>
          <cell r="AD59">
            <v>194</v>
          </cell>
          <cell r="AE59">
            <v>209</v>
          </cell>
          <cell r="AF59">
            <v>219</v>
          </cell>
          <cell r="AI59" t="str">
            <v xml:space="preserve">Acumulado </v>
          </cell>
          <cell r="AJ59">
            <v>18</v>
          </cell>
          <cell r="AK59">
            <v>38</v>
          </cell>
          <cell r="AL59">
            <v>49</v>
          </cell>
          <cell r="AM59">
            <v>71</v>
          </cell>
          <cell r="AN59">
            <v>93</v>
          </cell>
          <cell r="AO59">
            <v>121</v>
          </cell>
          <cell r="AP59">
            <v>145</v>
          </cell>
          <cell r="AQ59">
            <v>167</v>
          </cell>
          <cell r="AR59">
            <v>183</v>
          </cell>
          <cell r="AS59">
            <v>196</v>
          </cell>
          <cell r="AT59">
            <v>210</v>
          </cell>
          <cell r="AU59">
            <v>230</v>
          </cell>
          <cell r="AX59" t="str">
            <v xml:space="preserve">Acumulado </v>
          </cell>
          <cell r="AY59">
            <v>22</v>
          </cell>
          <cell r="AZ59">
            <v>45</v>
          </cell>
          <cell r="BA59">
            <v>56</v>
          </cell>
          <cell r="BB59">
            <v>75</v>
          </cell>
          <cell r="BC59">
            <v>101</v>
          </cell>
          <cell r="BD59">
            <v>127</v>
          </cell>
          <cell r="BE59">
            <v>148</v>
          </cell>
          <cell r="BF59">
            <v>162</v>
          </cell>
          <cell r="BG59">
            <v>172</v>
          </cell>
          <cell r="BH59">
            <v>191</v>
          </cell>
          <cell r="BI59">
            <v>217</v>
          </cell>
          <cell r="BJ59">
            <v>238</v>
          </cell>
          <cell r="BM59" t="str">
            <v xml:space="preserve">Acumulado </v>
          </cell>
          <cell r="BN59">
            <v>4</v>
          </cell>
          <cell r="BO59">
            <v>10</v>
          </cell>
          <cell r="BP59">
            <v>31</v>
          </cell>
          <cell r="BQ59">
            <v>55</v>
          </cell>
          <cell r="BR59">
            <v>79</v>
          </cell>
          <cell r="BS59">
            <v>101</v>
          </cell>
          <cell r="BT59">
            <v>122</v>
          </cell>
          <cell r="BU59">
            <v>150</v>
          </cell>
          <cell r="BV59">
            <v>172</v>
          </cell>
          <cell r="BW59">
            <v>194</v>
          </cell>
          <cell r="BX59">
            <v>216</v>
          </cell>
          <cell r="BY59">
            <v>237</v>
          </cell>
          <cell r="CB59" t="str">
            <v xml:space="preserve">Acumulado </v>
          </cell>
          <cell r="CC59">
            <v>16</v>
          </cell>
          <cell r="CD59">
            <v>33</v>
          </cell>
          <cell r="CE59">
            <v>55</v>
          </cell>
          <cell r="CF59">
            <v>83</v>
          </cell>
          <cell r="CG59">
            <v>111</v>
          </cell>
          <cell r="CH59">
            <v>133</v>
          </cell>
          <cell r="CI59">
            <v>157</v>
          </cell>
          <cell r="CJ59">
            <v>180</v>
          </cell>
          <cell r="CK59">
            <v>195</v>
          </cell>
          <cell r="CL59">
            <v>213</v>
          </cell>
          <cell r="CM59">
            <v>231</v>
          </cell>
          <cell r="CN59">
            <v>251</v>
          </cell>
          <cell r="CQ59" t="str">
            <v xml:space="preserve">Acumulado </v>
          </cell>
          <cell r="CR59">
            <v>17</v>
          </cell>
          <cell r="CS59">
            <v>27</v>
          </cell>
          <cell r="CT59">
            <v>46</v>
          </cell>
          <cell r="CU59">
            <v>68</v>
          </cell>
          <cell r="CV59">
            <v>85</v>
          </cell>
          <cell r="CW59">
            <v>106</v>
          </cell>
          <cell r="CX59">
            <v>127</v>
          </cell>
          <cell r="CY59">
            <v>153</v>
          </cell>
          <cell r="CZ59">
            <v>176</v>
          </cell>
          <cell r="DA59">
            <v>196</v>
          </cell>
          <cell r="DB59">
            <v>214</v>
          </cell>
          <cell r="DC59">
            <v>234</v>
          </cell>
          <cell r="DF59" t="str">
            <v xml:space="preserve">Acumulado 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U59" t="str">
            <v xml:space="preserve">Acumulado 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J59" t="str">
            <v xml:space="preserve">Acumulado 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</row>
        <row r="60">
          <cell r="A60" t="str">
            <v xml:space="preserve"> Dias semiprodutivos (2)+(4)</v>
          </cell>
          <cell r="D60">
            <v>14.5</v>
          </cell>
          <cell r="E60">
            <v>12.533333333333333</v>
          </cell>
          <cell r="F60">
            <v>12.366666666666667</v>
          </cell>
          <cell r="G60">
            <v>6.3</v>
          </cell>
          <cell r="H60">
            <v>6.3</v>
          </cell>
          <cell r="I60">
            <v>6</v>
          </cell>
          <cell r="J60">
            <v>7.6333333333333337</v>
          </cell>
          <cell r="K60">
            <v>6.666666666666667</v>
          </cell>
          <cell r="L60">
            <v>11.033333333333333</v>
          </cell>
          <cell r="M60">
            <v>10.833333333333334</v>
          </cell>
          <cell r="N60">
            <v>10.033333333333333</v>
          </cell>
          <cell r="O60">
            <v>10.833333333333334</v>
          </cell>
          <cell r="R60" t="str">
            <v xml:space="preserve"> Dias semiprodutivos (2)+(4)</v>
          </cell>
          <cell r="U60">
            <v>19</v>
          </cell>
          <cell r="V60">
            <v>17</v>
          </cell>
          <cell r="W60">
            <v>14</v>
          </cell>
          <cell r="X60">
            <v>5</v>
          </cell>
          <cell r="Y60">
            <v>2</v>
          </cell>
          <cell r="Z60">
            <v>10</v>
          </cell>
          <cell r="AA60">
            <v>7</v>
          </cell>
          <cell r="AB60">
            <v>2</v>
          </cell>
          <cell r="AC60">
            <v>10</v>
          </cell>
          <cell r="AD60">
            <v>12</v>
          </cell>
          <cell r="AE60">
            <v>14</v>
          </cell>
          <cell r="AF60">
            <v>15</v>
          </cell>
          <cell r="AG60" t="str">
            <v xml:space="preserve"> Dias semiprodutivos (2)+(4)</v>
          </cell>
          <cell r="AJ60">
            <v>10</v>
          </cell>
          <cell r="AK60">
            <v>8</v>
          </cell>
          <cell r="AL60">
            <v>17</v>
          </cell>
          <cell r="AM60">
            <v>8</v>
          </cell>
          <cell r="AN60">
            <v>9</v>
          </cell>
          <cell r="AO60">
            <v>1</v>
          </cell>
          <cell r="AP60">
            <v>7</v>
          </cell>
          <cell r="AQ60">
            <v>9</v>
          </cell>
          <cell r="AR60">
            <v>13</v>
          </cell>
          <cell r="AS60">
            <v>16</v>
          </cell>
          <cell r="AT60">
            <v>13</v>
          </cell>
          <cell r="AU60">
            <v>10</v>
          </cell>
          <cell r="AV60" t="str">
            <v xml:space="preserve"> Dias semiprodutivos (2)+(4)</v>
          </cell>
          <cell r="AY60">
            <v>9</v>
          </cell>
          <cell r="AZ60">
            <v>4</v>
          </cell>
          <cell r="BA60">
            <v>16</v>
          </cell>
          <cell r="BB60">
            <v>10</v>
          </cell>
          <cell r="BC60">
            <v>5</v>
          </cell>
          <cell r="BD60">
            <v>3</v>
          </cell>
          <cell r="BE60">
            <v>8</v>
          </cell>
          <cell r="BF60">
            <v>13</v>
          </cell>
          <cell r="BG60">
            <v>17</v>
          </cell>
          <cell r="BH60">
            <v>11</v>
          </cell>
          <cell r="BI60">
            <v>4</v>
          </cell>
          <cell r="BJ60">
            <v>10</v>
          </cell>
          <cell r="BK60" t="str">
            <v xml:space="preserve"> Dias semiprodutivos (2)+(4)</v>
          </cell>
          <cell r="BN60">
            <v>23</v>
          </cell>
          <cell r="BO60">
            <v>19</v>
          </cell>
          <cell r="BP60">
            <v>8</v>
          </cell>
          <cell r="BQ60">
            <v>5</v>
          </cell>
          <cell r="BR60">
            <v>7</v>
          </cell>
          <cell r="BS60">
            <v>8</v>
          </cell>
          <cell r="BT60">
            <v>9</v>
          </cell>
          <cell r="BU60">
            <v>3</v>
          </cell>
          <cell r="BV60">
            <v>7</v>
          </cell>
          <cell r="BW60">
            <v>8</v>
          </cell>
          <cell r="BX60">
            <v>7</v>
          </cell>
          <cell r="BY60">
            <v>10</v>
          </cell>
          <cell r="BZ60" t="str">
            <v xml:space="preserve"> Dias semiprodutivos (2)+(4)</v>
          </cell>
          <cell r="CC60">
            <v>13</v>
          </cell>
          <cell r="CD60">
            <v>11</v>
          </cell>
          <cell r="CE60">
            <v>8</v>
          </cell>
          <cell r="CF60">
            <v>2</v>
          </cell>
          <cell r="CG60">
            <v>3</v>
          </cell>
          <cell r="CH60">
            <v>6</v>
          </cell>
          <cell r="CI60">
            <v>6</v>
          </cell>
          <cell r="CJ60">
            <v>8</v>
          </cell>
          <cell r="CK60">
            <v>12</v>
          </cell>
          <cell r="CL60">
            <v>11</v>
          </cell>
          <cell r="CM60">
            <v>11</v>
          </cell>
          <cell r="CN60">
            <v>10</v>
          </cell>
          <cell r="CO60" t="str">
            <v xml:space="preserve"> Dias semiprodutivos (2)+(4)</v>
          </cell>
          <cell r="CR60">
            <v>13</v>
          </cell>
          <cell r="CS60">
            <v>16</v>
          </cell>
          <cell r="CT60">
            <v>11</v>
          </cell>
          <cell r="CU60">
            <v>8</v>
          </cell>
          <cell r="CV60">
            <v>12</v>
          </cell>
          <cell r="CW60">
            <v>8</v>
          </cell>
          <cell r="CX60">
            <v>9</v>
          </cell>
          <cell r="CY60">
            <v>5</v>
          </cell>
          <cell r="CZ60">
            <v>7</v>
          </cell>
          <cell r="DA60">
            <v>7</v>
          </cell>
          <cell r="DB60">
            <v>11</v>
          </cell>
          <cell r="DC60">
            <v>10</v>
          </cell>
          <cell r="DD60" t="str">
            <v xml:space="preserve"> Dias semiprodutivos (2)+(4)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 t="str">
            <v xml:space="preserve"> Dias semiprodutivos (2)+(4)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 t="str">
            <v xml:space="preserve"> Dias semiprodutivos (2)+(4)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</row>
        <row r="61">
          <cell r="A61" t="str">
            <v xml:space="preserve"> Acumulado</v>
          </cell>
          <cell r="D61">
            <v>14.5</v>
          </cell>
          <cell r="E61">
            <v>27.033333333333331</v>
          </cell>
          <cell r="F61">
            <v>39.4</v>
          </cell>
          <cell r="G61">
            <v>45.699999999999996</v>
          </cell>
          <cell r="H61">
            <v>51.999999999999993</v>
          </cell>
          <cell r="I61">
            <v>57.999999999999993</v>
          </cell>
          <cell r="J61">
            <v>65.633333333333326</v>
          </cell>
          <cell r="K61">
            <v>72.3</v>
          </cell>
          <cell r="L61">
            <v>83.333333333333329</v>
          </cell>
          <cell r="M61">
            <v>94.166666666666657</v>
          </cell>
          <cell r="N61">
            <v>104.19999999999999</v>
          </cell>
          <cell r="O61">
            <v>115.03333333333332</v>
          </cell>
          <cell r="T61" t="str">
            <v xml:space="preserve">Acumulado </v>
          </cell>
          <cell r="U61">
            <v>19</v>
          </cell>
          <cell r="V61">
            <v>36</v>
          </cell>
          <cell r="W61">
            <v>50</v>
          </cell>
          <cell r="X61">
            <v>55</v>
          </cell>
          <cell r="Y61">
            <v>57</v>
          </cell>
          <cell r="Z61">
            <v>67</v>
          </cell>
          <cell r="AA61">
            <v>74</v>
          </cell>
          <cell r="AB61">
            <v>76</v>
          </cell>
          <cell r="AC61">
            <v>86</v>
          </cell>
          <cell r="AD61">
            <v>98</v>
          </cell>
          <cell r="AE61">
            <v>112</v>
          </cell>
          <cell r="AF61">
            <v>127</v>
          </cell>
          <cell r="AI61" t="str">
            <v xml:space="preserve">Acumulado </v>
          </cell>
          <cell r="AJ61">
            <v>10</v>
          </cell>
          <cell r="AK61">
            <v>18</v>
          </cell>
          <cell r="AL61">
            <v>35</v>
          </cell>
          <cell r="AM61">
            <v>43</v>
          </cell>
          <cell r="AN61">
            <v>52</v>
          </cell>
          <cell r="AO61">
            <v>53</v>
          </cell>
          <cell r="AP61">
            <v>60</v>
          </cell>
          <cell r="AQ61">
            <v>69</v>
          </cell>
          <cell r="AR61">
            <v>82</v>
          </cell>
          <cell r="AS61">
            <v>98</v>
          </cell>
          <cell r="AT61">
            <v>111</v>
          </cell>
          <cell r="AU61">
            <v>121</v>
          </cell>
          <cell r="AX61" t="str">
            <v xml:space="preserve">Acumulado </v>
          </cell>
          <cell r="AY61">
            <v>9</v>
          </cell>
          <cell r="AZ61">
            <v>13</v>
          </cell>
          <cell r="BA61">
            <v>29</v>
          </cell>
          <cell r="BB61">
            <v>39</v>
          </cell>
          <cell r="BC61">
            <v>44</v>
          </cell>
          <cell r="BD61">
            <v>47</v>
          </cell>
          <cell r="BE61">
            <v>55</v>
          </cell>
          <cell r="BF61">
            <v>68</v>
          </cell>
          <cell r="BG61">
            <v>85</v>
          </cell>
          <cell r="BH61">
            <v>96</v>
          </cell>
          <cell r="BI61">
            <v>100</v>
          </cell>
          <cell r="BJ61">
            <v>110</v>
          </cell>
          <cell r="BM61" t="str">
            <v xml:space="preserve">Acumulado </v>
          </cell>
          <cell r="BN61">
            <v>23</v>
          </cell>
          <cell r="BO61">
            <v>42</v>
          </cell>
          <cell r="BP61">
            <v>50</v>
          </cell>
          <cell r="BQ61">
            <v>55</v>
          </cell>
          <cell r="BR61">
            <v>62</v>
          </cell>
          <cell r="BS61">
            <v>70</v>
          </cell>
          <cell r="BT61">
            <v>79</v>
          </cell>
          <cell r="BU61">
            <v>82</v>
          </cell>
          <cell r="BV61">
            <v>89</v>
          </cell>
          <cell r="BW61">
            <v>97</v>
          </cell>
          <cell r="BX61">
            <v>104</v>
          </cell>
          <cell r="BY61">
            <v>114</v>
          </cell>
          <cell r="CB61" t="str">
            <v xml:space="preserve">Acumulado </v>
          </cell>
          <cell r="CC61">
            <v>13</v>
          </cell>
          <cell r="CD61">
            <v>24</v>
          </cell>
          <cell r="CE61">
            <v>32</v>
          </cell>
          <cell r="CF61">
            <v>34</v>
          </cell>
          <cell r="CG61">
            <v>37</v>
          </cell>
          <cell r="CH61">
            <v>43</v>
          </cell>
          <cell r="CI61">
            <v>49</v>
          </cell>
          <cell r="CJ61">
            <v>57</v>
          </cell>
          <cell r="CK61">
            <v>69</v>
          </cell>
          <cell r="CL61">
            <v>80</v>
          </cell>
          <cell r="CM61">
            <v>91</v>
          </cell>
          <cell r="CN61">
            <v>101</v>
          </cell>
          <cell r="CQ61" t="str">
            <v xml:space="preserve">Acumulado </v>
          </cell>
          <cell r="CR61">
            <v>13</v>
          </cell>
          <cell r="CS61">
            <v>29</v>
          </cell>
          <cell r="CT61">
            <v>40</v>
          </cell>
          <cell r="CU61">
            <v>48</v>
          </cell>
          <cell r="CV61">
            <v>60</v>
          </cell>
          <cell r="CW61">
            <v>68</v>
          </cell>
          <cell r="CX61">
            <v>77</v>
          </cell>
          <cell r="CY61">
            <v>82</v>
          </cell>
          <cell r="CZ61">
            <v>89</v>
          </cell>
          <cell r="DA61">
            <v>96</v>
          </cell>
          <cell r="DB61">
            <v>107</v>
          </cell>
          <cell r="DC61">
            <v>117</v>
          </cell>
          <cell r="DF61" t="str">
            <v xml:space="preserve">Acumulado 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U61" t="str">
            <v xml:space="preserve">Acumulado 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J61" t="str">
            <v xml:space="preserve">Acumulado 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</row>
        <row r="62">
          <cell r="A62" t="str">
            <v xml:space="preserve"> Dias improdutivos (3)</v>
          </cell>
          <cell r="D62">
            <v>2</v>
          </cell>
          <cell r="E62">
            <v>1.6666666666666667</v>
          </cell>
          <cell r="F62">
            <v>2.1666666666666665</v>
          </cell>
          <cell r="G62">
            <v>0.33333333333333331</v>
          </cell>
          <cell r="H62">
            <v>0.33333333333333331</v>
          </cell>
          <cell r="I62">
            <v>1</v>
          </cell>
          <cell r="J62">
            <v>0.83333333333333337</v>
          </cell>
          <cell r="K62">
            <v>1</v>
          </cell>
          <cell r="L62">
            <v>1.6666666666666667</v>
          </cell>
          <cell r="M62">
            <v>1.5</v>
          </cell>
          <cell r="N62">
            <v>1.1666666666666667</v>
          </cell>
          <cell r="O62">
            <v>1.5</v>
          </cell>
          <cell r="R62" t="str">
            <v xml:space="preserve"> Dias improdutivos (3)</v>
          </cell>
          <cell r="U62">
            <v>2</v>
          </cell>
          <cell r="V62">
            <v>2</v>
          </cell>
          <cell r="W62">
            <v>2</v>
          </cell>
          <cell r="X62">
            <v>0</v>
          </cell>
          <cell r="Y62">
            <v>0</v>
          </cell>
          <cell r="Z62">
            <v>1</v>
          </cell>
          <cell r="AA62">
            <v>0</v>
          </cell>
          <cell r="AB62">
            <v>2</v>
          </cell>
          <cell r="AC62">
            <v>2</v>
          </cell>
          <cell r="AD62">
            <v>2</v>
          </cell>
          <cell r="AE62">
            <v>1</v>
          </cell>
          <cell r="AF62">
            <v>6</v>
          </cell>
          <cell r="AG62" t="str">
            <v xml:space="preserve"> Dias improdutivos (3)</v>
          </cell>
          <cell r="AJ62">
            <v>3</v>
          </cell>
          <cell r="AK62">
            <v>1</v>
          </cell>
          <cell r="AL62">
            <v>3</v>
          </cell>
          <cell r="AM62">
            <v>0</v>
          </cell>
          <cell r="AN62">
            <v>0</v>
          </cell>
          <cell r="AO62">
            <v>1</v>
          </cell>
          <cell r="AP62">
            <v>0</v>
          </cell>
          <cell r="AQ62">
            <v>0</v>
          </cell>
          <cell r="AR62">
            <v>1</v>
          </cell>
          <cell r="AS62">
            <v>2</v>
          </cell>
          <cell r="AT62">
            <v>3</v>
          </cell>
          <cell r="AU62">
            <v>1</v>
          </cell>
          <cell r="AV62" t="str">
            <v xml:space="preserve"> Dias improdutivos (3)</v>
          </cell>
          <cell r="AY62">
            <v>0</v>
          </cell>
          <cell r="AZ62">
            <v>1</v>
          </cell>
          <cell r="BA62">
            <v>4</v>
          </cell>
          <cell r="BB62">
            <v>1</v>
          </cell>
          <cell r="BC62">
            <v>0</v>
          </cell>
          <cell r="BD62">
            <v>1</v>
          </cell>
          <cell r="BE62">
            <v>2</v>
          </cell>
          <cell r="BF62">
            <v>4</v>
          </cell>
          <cell r="BG62">
            <v>3</v>
          </cell>
          <cell r="BH62">
            <v>1</v>
          </cell>
          <cell r="BI62">
            <v>0</v>
          </cell>
          <cell r="BJ62">
            <v>0</v>
          </cell>
          <cell r="BK62" t="str">
            <v xml:space="preserve"> Dias improdutivos (3)</v>
          </cell>
          <cell r="BN62">
            <v>4</v>
          </cell>
          <cell r="BO62">
            <v>3</v>
          </cell>
          <cell r="BP62">
            <v>2</v>
          </cell>
          <cell r="BQ62">
            <v>1</v>
          </cell>
          <cell r="BR62">
            <v>0</v>
          </cell>
          <cell r="BS62">
            <v>0</v>
          </cell>
          <cell r="BT62">
            <v>1</v>
          </cell>
          <cell r="BU62">
            <v>0</v>
          </cell>
          <cell r="BV62">
            <v>1</v>
          </cell>
          <cell r="BW62">
            <v>1</v>
          </cell>
          <cell r="BX62">
            <v>1</v>
          </cell>
          <cell r="BY62">
            <v>0</v>
          </cell>
          <cell r="BZ62" t="str">
            <v xml:space="preserve"> Dias improdutivos (3)</v>
          </cell>
          <cell r="CC62">
            <v>2</v>
          </cell>
          <cell r="CD62">
            <v>1</v>
          </cell>
          <cell r="CE62">
            <v>1</v>
          </cell>
          <cell r="CF62">
            <v>0</v>
          </cell>
          <cell r="CG62">
            <v>0</v>
          </cell>
          <cell r="CH62">
            <v>2</v>
          </cell>
          <cell r="CI62">
            <v>1</v>
          </cell>
          <cell r="CJ62">
            <v>0</v>
          </cell>
          <cell r="CK62">
            <v>3</v>
          </cell>
          <cell r="CL62">
            <v>2</v>
          </cell>
          <cell r="CM62">
            <v>1</v>
          </cell>
          <cell r="CN62">
            <v>1</v>
          </cell>
          <cell r="CO62" t="str">
            <v xml:space="preserve"> Dias improdutivos (3)</v>
          </cell>
          <cell r="CR62">
            <v>1</v>
          </cell>
          <cell r="CS62">
            <v>2</v>
          </cell>
          <cell r="CT62">
            <v>1</v>
          </cell>
          <cell r="CU62">
            <v>0</v>
          </cell>
          <cell r="CV62">
            <v>2</v>
          </cell>
          <cell r="CW62">
            <v>1</v>
          </cell>
          <cell r="CX62">
            <v>1</v>
          </cell>
          <cell r="CY62">
            <v>0</v>
          </cell>
          <cell r="CZ62">
            <v>0</v>
          </cell>
          <cell r="DA62">
            <v>1</v>
          </cell>
          <cell r="DB62">
            <v>1</v>
          </cell>
          <cell r="DC62">
            <v>1</v>
          </cell>
          <cell r="DD62" t="str">
            <v xml:space="preserve"> Dias improdutivos (3)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 t="str">
            <v xml:space="preserve"> Dias improdutivos (3)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 t="str">
            <v xml:space="preserve"> Dias improdutivos (3)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</row>
        <row r="63">
          <cell r="A63" t="str">
            <v xml:space="preserve"> Acumulado</v>
          </cell>
          <cell r="D63">
            <v>2</v>
          </cell>
          <cell r="E63">
            <v>3.666666666666667</v>
          </cell>
          <cell r="F63">
            <v>5.8333333333333339</v>
          </cell>
          <cell r="G63">
            <v>6.166666666666667</v>
          </cell>
          <cell r="H63">
            <v>6.5</v>
          </cell>
          <cell r="I63">
            <v>7.5</v>
          </cell>
          <cell r="J63">
            <v>8.3333333333333339</v>
          </cell>
          <cell r="K63">
            <v>9.3333333333333339</v>
          </cell>
          <cell r="L63">
            <v>11</v>
          </cell>
          <cell r="M63">
            <v>12.5</v>
          </cell>
          <cell r="N63">
            <v>13.666666666666666</v>
          </cell>
          <cell r="O63">
            <v>15.166666666666666</v>
          </cell>
          <cell r="T63" t="str">
            <v xml:space="preserve">Acumulado </v>
          </cell>
          <cell r="U63">
            <v>2</v>
          </cell>
          <cell r="V63">
            <v>4</v>
          </cell>
          <cell r="W63">
            <v>6</v>
          </cell>
          <cell r="X63">
            <v>6</v>
          </cell>
          <cell r="Y63">
            <v>6</v>
          </cell>
          <cell r="Z63">
            <v>7</v>
          </cell>
          <cell r="AA63">
            <v>7</v>
          </cell>
          <cell r="AB63">
            <v>9</v>
          </cell>
          <cell r="AC63">
            <v>11</v>
          </cell>
          <cell r="AD63">
            <v>13</v>
          </cell>
          <cell r="AE63">
            <v>14</v>
          </cell>
          <cell r="AF63">
            <v>20</v>
          </cell>
          <cell r="AI63" t="str">
            <v xml:space="preserve">Acumulado </v>
          </cell>
          <cell r="AJ63">
            <v>3</v>
          </cell>
          <cell r="AK63">
            <v>4</v>
          </cell>
          <cell r="AL63">
            <v>7</v>
          </cell>
          <cell r="AM63">
            <v>7</v>
          </cell>
          <cell r="AN63">
            <v>7</v>
          </cell>
          <cell r="AO63">
            <v>8</v>
          </cell>
          <cell r="AP63">
            <v>8</v>
          </cell>
          <cell r="AQ63">
            <v>8</v>
          </cell>
          <cell r="AR63">
            <v>9</v>
          </cell>
          <cell r="AS63">
            <v>11</v>
          </cell>
          <cell r="AT63">
            <v>14</v>
          </cell>
          <cell r="AU63">
            <v>15</v>
          </cell>
          <cell r="AX63" t="str">
            <v xml:space="preserve">Acumulado </v>
          </cell>
          <cell r="AY63">
            <v>0</v>
          </cell>
          <cell r="AZ63">
            <v>1</v>
          </cell>
          <cell r="BA63">
            <v>5</v>
          </cell>
          <cell r="BB63">
            <v>6</v>
          </cell>
          <cell r="BC63">
            <v>6</v>
          </cell>
          <cell r="BD63">
            <v>7</v>
          </cell>
          <cell r="BE63">
            <v>9</v>
          </cell>
          <cell r="BF63">
            <v>13</v>
          </cell>
          <cell r="BG63">
            <v>16</v>
          </cell>
          <cell r="BH63">
            <v>17</v>
          </cell>
          <cell r="BI63">
            <v>17</v>
          </cell>
          <cell r="BJ63">
            <v>17</v>
          </cell>
          <cell r="BM63" t="str">
            <v xml:space="preserve">Acumulado </v>
          </cell>
          <cell r="BN63">
            <v>4</v>
          </cell>
          <cell r="BO63">
            <v>7</v>
          </cell>
          <cell r="BP63">
            <v>9</v>
          </cell>
          <cell r="BQ63">
            <v>10</v>
          </cell>
          <cell r="BR63">
            <v>10</v>
          </cell>
          <cell r="BS63">
            <v>10</v>
          </cell>
          <cell r="BT63">
            <v>11</v>
          </cell>
          <cell r="BU63">
            <v>11</v>
          </cell>
          <cell r="BV63">
            <v>12</v>
          </cell>
          <cell r="BW63">
            <v>13</v>
          </cell>
          <cell r="BX63">
            <v>14</v>
          </cell>
          <cell r="BY63">
            <v>14</v>
          </cell>
          <cell r="CB63" t="str">
            <v xml:space="preserve">Acumulado </v>
          </cell>
          <cell r="CC63">
            <v>2</v>
          </cell>
          <cell r="CD63">
            <v>3</v>
          </cell>
          <cell r="CE63">
            <v>4</v>
          </cell>
          <cell r="CF63">
            <v>4</v>
          </cell>
          <cell r="CG63">
            <v>4</v>
          </cell>
          <cell r="CH63">
            <v>6</v>
          </cell>
          <cell r="CI63">
            <v>7</v>
          </cell>
          <cell r="CJ63">
            <v>7</v>
          </cell>
          <cell r="CK63">
            <v>10</v>
          </cell>
          <cell r="CL63">
            <v>12</v>
          </cell>
          <cell r="CM63">
            <v>13</v>
          </cell>
          <cell r="CN63">
            <v>14</v>
          </cell>
          <cell r="CQ63" t="str">
            <v xml:space="preserve">Acumulado </v>
          </cell>
          <cell r="CR63">
            <v>1</v>
          </cell>
          <cell r="CS63">
            <v>3</v>
          </cell>
          <cell r="CT63">
            <v>4</v>
          </cell>
          <cell r="CU63">
            <v>4</v>
          </cell>
          <cell r="CV63">
            <v>6</v>
          </cell>
          <cell r="CW63">
            <v>7</v>
          </cell>
          <cell r="CX63">
            <v>8</v>
          </cell>
          <cell r="CY63">
            <v>8</v>
          </cell>
          <cell r="CZ63">
            <v>8</v>
          </cell>
          <cell r="DA63">
            <v>9</v>
          </cell>
          <cell r="DB63">
            <v>10</v>
          </cell>
          <cell r="DC63">
            <v>11</v>
          </cell>
          <cell r="DF63" t="str">
            <v xml:space="preserve">Acumulado 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U63" t="str">
            <v xml:space="preserve">Acumulado 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J63" t="str">
            <v xml:space="preserve">Acumulado 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</row>
        <row r="65">
          <cell r="A65" t="str">
            <v>FURNAS CENTRAIS ELÉTRICAS SA</v>
          </cell>
        </row>
        <row r="66">
          <cell r="A66" t="str">
            <v>Departamento de Construção de Transmissão Sul - DTS.T</v>
          </cell>
        </row>
        <row r="67">
          <cell r="A67" t="str">
            <v>Obra : LT 345kV SIMULAÇÃO DACQ.T  - Subestação A p/ Subestação B                                                CP : XXXX</v>
          </cell>
        </row>
        <row r="68">
          <cell r="A68" t="str">
            <v>Local : Curitiba - PR</v>
          </cell>
        </row>
        <row r="69">
          <cell r="A69" t="str">
            <v>Órgão : Simepar</v>
          </cell>
        </row>
        <row r="70">
          <cell r="D70" t="str">
            <v>Gráfico de Ocorrências Climáticas</v>
          </cell>
        </row>
        <row r="71">
          <cell r="D71" t="str">
            <v>Média 1996 2001</v>
          </cell>
        </row>
        <row r="72">
          <cell r="D72" t="str">
            <v>Jan</v>
          </cell>
          <cell r="E72" t="str">
            <v>Fev</v>
          </cell>
          <cell r="F72" t="str">
            <v>Mar</v>
          </cell>
          <cell r="G72" t="str">
            <v>Abr</v>
          </cell>
          <cell r="H72" t="str">
            <v>Mai</v>
          </cell>
          <cell r="I72" t="str">
            <v>Jun</v>
          </cell>
          <cell r="J72" t="str">
            <v>Jul</v>
          </cell>
          <cell r="K72" t="str">
            <v>Ago</v>
          </cell>
          <cell r="L72" t="str">
            <v>Set</v>
          </cell>
          <cell r="M72" t="str">
            <v>Out</v>
          </cell>
          <cell r="N72" t="str">
            <v>Nov</v>
          </cell>
          <cell r="O72" t="str">
            <v>Dez</v>
          </cell>
          <cell r="P72" t="str">
            <v>Jan</v>
          </cell>
        </row>
        <row r="73">
          <cell r="A73" t="str">
            <v>Média 1996 2001</v>
          </cell>
        </row>
        <row r="75">
          <cell r="A75" t="str">
            <v>Dias produtivos, pre-</v>
          </cell>
        </row>
        <row r="76">
          <cell r="A76" t="str">
            <v>cipitações diárias</v>
          </cell>
        </row>
        <row r="77">
          <cell r="A77" t="str">
            <v>até 1mm, exceto</v>
          </cell>
        </row>
        <row r="78">
          <cell r="A78" t="str">
            <v>consequências</v>
          </cell>
        </row>
        <row r="79">
          <cell r="A79">
            <v>249.3</v>
          </cell>
          <cell r="B79" t="str">
            <v>dias</v>
          </cell>
        </row>
        <row r="80">
          <cell r="A80">
            <v>229.78409090909091</v>
          </cell>
          <cell r="B80" t="str">
            <v>dias/ano</v>
          </cell>
        </row>
        <row r="81">
          <cell r="A81">
            <v>62.954545454545453</v>
          </cell>
          <cell r="B81" t="str">
            <v>%</v>
          </cell>
        </row>
        <row r="83">
          <cell r="A83" t="str">
            <v>Dias semiprodutivos,</v>
          </cell>
        </row>
        <row r="84">
          <cell r="A84" t="str">
            <v>precipitações diárias</v>
          </cell>
        </row>
        <row r="85">
          <cell r="A85" t="str">
            <v>acima de 1 até 30mm</v>
          </cell>
        </row>
        <row r="86">
          <cell r="A86" t="str">
            <v>e consequências</v>
          </cell>
        </row>
        <row r="87">
          <cell r="A87">
            <v>129.5333333333333</v>
          </cell>
          <cell r="B87" t="str">
            <v>dias</v>
          </cell>
        </row>
        <row r="88">
          <cell r="A88">
            <v>119.4</v>
          </cell>
          <cell r="B88" t="str">
            <v>dias/ano</v>
          </cell>
        </row>
        <row r="89">
          <cell r="A89">
            <v>32.710437710437702</v>
          </cell>
          <cell r="B89" t="str">
            <v>%</v>
          </cell>
        </row>
        <row r="91">
          <cell r="A91" t="str">
            <v>Dias improdutivos,</v>
          </cell>
        </row>
        <row r="92">
          <cell r="A92" t="str">
            <v>precipitações diárias</v>
          </cell>
        </row>
        <row r="93">
          <cell r="A93" t="str">
            <v>acima de 30mm</v>
          </cell>
        </row>
        <row r="94">
          <cell r="A94">
            <v>17.166666666666664</v>
          </cell>
          <cell r="B94" t="str">
            <v>dias</v>
          </cell>
        </row>
        <row r="95">
          <cell r="A95">
            <v>15.8</v>
          </cell>
          <cell r="B95" t="str">
            <v>dias/ano</v>
          </cell>
        </row>
        <row r="96">
          <cell r="A96">
            <v>4.3350168350168348</v>
          </cell>
          <cell r="B96" t="str">
            <v>%</v>
          </cell>
        </row>
        <row r="98">
          <cell r="A98" t="str">
            <v>Total das precipitações</v>
          </cell>
        </row>
        <row r="99">
          <cell r="A99" t="str">
            <v>na Média 1996 2001</v>
          </cell>
        </row>
        <row r="100">
          <cell r="A100">
            <v>1812.9</v>
          </cell>
          <cell r="B100" t="str">
            <v>mm</v>
          </cell>
        </row>
        <row r="101">
          <cell r="A101">
            <v>1673.4461538461542</v>
          </cell>
          <cell r="B101" t="str">
            <v>mm/ano</v>
          </cell>
        </row>
        <row r="104">
          <cell r="B104">
            <v>1812.9</v>
          </cell>
          <cell r="C104" t="str">
            <v>Total mm</v>
          </cell>
          <cell r="D104">
            <v>179.91666666666666</v>
          </cell>
          <cell r="E104">
            <v>200.51666666666668</v>
          </cell>
          <cell r="F104">
            <v>200.53333333333333</v>
          </cell>
          <cell r="G104">
            <v>63.233333333333334</v>
          </cell>
          <cell r="H104">
            <v>59.333333333333336</v>
          </cell>
          <cell r="I104">
            <v>97.066666666666663</v>
          </cell>
          <cell r="J104">
            <v>105.6</v>
          </cell>
          <cell r="K104">
            <v>91.2</v>
          </cell>
          <cell r="L104">
            <v>180.65</v>
          </cell>
          <cell r="M104">
            <v>172.3</v>
          </cell>
          <cell r="N104">
            <v>117.8</v>
          </cell>
          <cell r="O104">
            <v>164.83333333333334</v>
          </cell>
          <cell r="P104">
            <v>179.91666666666666</v>
          </cell>
        </row>
        <row r="106">
          <cell r="A106" t="str">
            <v>Resumo das Precipitações na Média 1996 2001 :</v>
          </cell>
        </row>
        <row r="107">
          <cell r="A107" t="str">
            <v xml:space="preserve"> Sem precipitação (1)</v>
          </cell>
          <cell r="D107">
            <v>12.166666666666666</v>
          </cell>
          <cell r="E107">
            <v>12.333333333333334</v>
          </cell>
          <cell r="F107">
            <v>11.666666666666666</v>
          </cell>
          <cell r="G107">
            <v>18.166666666666668</v>
          </cell>
          <cell r="H107">
            <v>20.5</v>
          </cell>
          <cell r="I107">
            <v>19.333333333333332</v>
          </cell>
          <cell r="J107">
            <v>19.166666666666668</v>
          </cell>
          <cell r="K107">
            <v>21.166666666666668</v>
          </cell>
          <cell r="L107">
            <v>15.5</v>
          </cell>
          <cell r="M107">
            <v>15.5</v>
          </cell>
          <cell r="N107">
            <v>17</v>
          </cell>
          <cell r="O107">
            <v>16</v>
          </cell>
          <cell r="P107">
            <v>12.166666666666666</v>
          </cell>
        </row>
        <row r="108">
          <cell r="A108" t="str">
            <v xml:space="preserve"> Acumulado</v>
          </cell>
          <cell r="D108">
            <v>12.166666666666666</v>
          </cell>
          <cell r="E108">
            <v>24.5</v>
          </cell>
          <cell r="F108">
            <v>36.166666666666664</v>
          </cell>
          <cell r="G108">
            <v>54.333333333333329</v>
          </cell>
          <cell r="H108">
            <v>74.833333333333329</v>
          </cell>
          <cell r="I108">
            <v>94.166666666666657</v>
          </cell>
          <cell r="J108">
            <v>113.33333333333333</v>
          </cell>
          <cell r="K108">
            <v>134.5</v>
          </cell>
          <cell r="L108">
            <v>150</v>
          </cell>
          <cell r="M108">
            <v>165.5</v>
          </cell>
          <cell r="N108">
            <v>182.5</v>
          </cell>
          <cell r="O108">
            <v>198.5</v>
          </cell>
          <cell r="P108">
            <v>210.66666666666666</v>
          </cell>
        </row>
        <row r="110">
          <cell r="A110" t="str">
            <v xml:space="preserve"> Até 1mm (1)</v>
          </cell>
          <cell r="D110">
            <v>4.333333333333333</v>
          </cell>
          <cell r="E110">
            <v>3.6666666666666665</v>
          </cell>
          <cell r="F110">
            <v>7</v>
          </cell>
          <cell r="G110">
            <v>5.5</v>
          </cell>
          <cell r="H110">
            <v>4.166666666666667</v>
          </cell>
          <cell r="I110">
            <v>4.666666666666667</v>
          </cell>
          <cell r="J110">
            <v>4.166666666666667</v>
          </cell>
          <cell r="K110">
            <v>3.1666666666666665</v>
          </cell>
          <cell r="L110">
            <v>3.5</v>
          </cell>
          <cell r="M110">
            <v>4.166666666666667</v>
          </cell>
          <cell r="N110">
            <v>3</v>
          </cell>
          <cell r="O110">
            <v>4.166666666666667</v>
          </cell>
          <cell r="P110">
            <v>4.333333333333333</v>
          </cell>
        </row>
        <row r="111">
          <cell r="A111" t="str">
            <v xml:space="preserve"> Acima de 1 até 10mm (2)</v>
          </cell>
          <cell r="D111">
            <v>9.1666666666666661</v>
          </cell>
          <cell r="E111">
            <v>7</v>
          </cell>
          <cell r="F111">
            <v>6.833333333333333</v>
          </cell>
          <cell r="G111">
            <v>4.333333333333333</v>
          </cell>
          <cell r="H111">
            <v>4.5</v>
          </cell>
          <cell r="I111">
            <v>2.8333333333333335</v>
          </cell>
          <cell r="J111">
            <v>4</v>
          </cell>
          <cell r="K111">
            <v>3.8333333333333335</v>
          </cell>
          <cell r="L111">
            <v>5.5</v>
          </cell>
          <cell r="M111">
            <v>4.666666666666667</v>
          </cell>
          <cell r="N111">
            <v>6.666666666666667</v>
          </cell>
          <cell r="O111">
            <v>5.666666666666667</v>
          </cell>
          <cell r="P111">
            <v>9.1666666666666661</v>
          </cell>
        </row>
        <row r="112">
          <cell r="A112" t="str">
            <v xml:space="preserve"> Acima de 10 até 30mm (2)</v>
          </cell>
          <cell r="D112">
            <v>3.3333333333333335</v>
          </cell>
          <cell r="E112">
            <v>3.8333333333333335</v>
          </cell>
          <cell r="F112">
            <v>3.3333333333333335</v>
          </cell>
          <cell r="G112">
            <v>1.6666666666666667</v>
          </cell>
          <cell r="H112">
            <v>1.5</v>
          </cell>
          <cell r="I112">
            <v>2.1666666666666665</v>
          </cell>
          <cell r="J112">
            <v>2.8333333333333335</v>
          </cell>
          <cell r="K112">
            <v>1.8333333333333333</v>
          </cell>
          <cell r="L112">
            <v>3.8333333333333335</v>
          </cell>
          <cell r="M112">
            <v>4.666666666666667</v>
          </cell>
          <cell r="N112">
            <v>2.1666666666666665</v>
          </cell>
          <cell r="O112">
            <v>3.6666666666666665</v>
          </cell>
          <cell r="P112">
            <v>3.3333333333333335</v>
          </cell>
        </row>
        <row r="113">
          <cell r="A113" t="str">
            <v xml:space="preserve"> Acima de 30mm (3)</v>
          </cell>
          <cell r="D113">
            <v>2</v>
          </cell>
          <cell r="E113">
            <v>1.6666666666666667</v>
          </cell>
          <cell r="F113">
            <v>2.1666666666666665</v>
          </cell>
          <cell r="G113">
            <v>0.33333333333333331</v>
          </cell>
          <cell r="H113">
            <v>0.33333333333333331</v>
          </cell>
          <cell r="I113">
            <v>1</v>
          </cell>
          <cell r="J113">
            <v>0.83333333333333337</v>
          </cell>
          <cell r="K113">
            <v>1</v>
          </cell>
          <cell r="L113">
            <v>1.6666666666666667</v>
          </cell>
          <cell r="M113">
            <v>1.5</v>
          </cell>
          <cell r="N113">
            <v>1.1666666666666667</v>
          </cell>
          <cell r="O113">
            <v>1.5</v>
          </cell>
          <cell r="P113">
            <v>2</v>
          </cell>
        </row>
        <row r="114">
          <cell r="A114" t="str">
            <v xml:space="preserve"> No mês</v>
          </cell>
          <cell r="D114">
            <v>18.833333333333332</v>
          </cell>
          <cell r="E114">
            <v>16.166666666666668</v>
          </cell>
          <cell r="F114">
            <v>19.333333333333332</v>
          </cell>
          <cell r="G114">
            <v>11.833333333333332</v>
          </cell>
          <cell r="H114">
            <v>10.500000000000002</v>
          </cell>
          <cell r="I114">
            <v>10.666666666666666</v>
          </cell>
          <cell r="J114">
            <v>11.833333333333336</v>
          </cell>
          <cell r="K114">
            <v>9.8333333333333339</v>
          </cell>
          <cell r="L114">
            <v>14.5</v>
          </cell>
          <cell r="M114">
            <v>15</v>
          </cell>
          <cell r="N114">
            <v>13</v>
          </cell>
          <cell r="O114">
            <v>15</v>
          </cell>
          <cell r="P114">
            <v>18.833333333333332</v>
          </cell>
        </row>
        <row r="115">
          <cell r="A115" t="str">
            <v xml:space="preserve"> Acumulado</v>
          </cell>
          <cell r="D115">
            <v>18.833333333333332</v>
          </cell>
          <cell r="E115">
            <v>35</v>
          </cell>
          <cell r="F115">
            <v>54.333333333333329</v>
          </cell>
          <cell r="G115">
            <v>66.166666666666657</v>
          </cell>
          <cell r="H115">
            <v>76.666666666666657</v>
          </cell>
          <cell r="I115">
            <v>87.333333333333329</v>
          </cell>
          <cell r="J115">
            <v>99.166666666666657</v>
          </cell>
          <cell r="K115">
            <v>108.99999999999999</v>
          </cell>
          <cell r="L115">
            <v>123.49999999999999</v>
          </cell>
          <cell r="M115">
            <v>138.5</v>
          </cell>
          <cell r="N115">
            <v>151.5</v>
          </cell>
          <cell r="O115">
            <v>166.5</v>
          </cell>
          <cell r="P115">
            <v>185.33333333333334</v>
          </cell>
        </row>
        <row r="117">
          <cell r="A117" t="str">
            <v>Dias semiprodutivos por consequência de chuvas acima de 30mm/dia  ( 1,0 dia de consequência por dia improdutivo) :</v>
          </cell>
        </row>
        <row r="118">
          <cell r="A118" t="str">
            <v xml:space="preserve"> Consequência (4)</v>
          </cell>
          <cell r="D118">
            <v>2</v>
          </cell>
          <cell r="E118">
            <v>1.7</v>
          </cell>
          <cell r="F118">
            <v>2.2000000000000002</v>
          </cell>
          <cell r="G118">
            <v>0.3</v>
          </cell>
          <cell r="H118">
            <v>0.3</v>
          </cell>
          <cell r="I118">
            <v>1</v>
          </cell>
          <cell r="J118">
            <v>0.8</v>
          </cell>
          <cell r="K118">
            <v>1</v>
          </cell>
          <cell r="L118">
            <v>1.7</v>
          </cell>
          <cell r="M118">
            <v>1.5</v>
          </cell>
          <cell r="N118">
            <v>1.2</v>
          </cell>
          <cell r="O118">
            <v>1.5</v>
          </cell>
          <cell r="P118">
            <v>2</v>
          </cell>
        </row>
        <row r="119">
          <cell r="A119" t="str">
            <v xml:space="preserve"> Acumulado</v>
          </cell>
          <cell r="D119">
            <v>2</v>
          </cell>
          <cell r="E119">
            <v>3.7</v>
          </cell>
          <cell r="F119">
            <v>5.9</v>
          </cell>
          <cell r="G119">
            <v>6.2</v>
          </cell>
          <cell r="H119">
            <v>6.5</v>
          </cell>
          <cell r="I119">
            <v>7.5</v>
          </cell>
          <cell r="J119">
            <v>8.3000000000000007</v>
          </cell>
          <cell r="K119">
            <v>9.3000000000000007</v>
          </cell>
          <cell r="L119">
            <v>11</v>
          </cell>
          <cell r="M119">
            <v>12.5</v>
          </cell>
          <cell r="N119">
            <v>13.7</v>
          </cell>
          <cell r="O119">
            <v>15.2</v>
          </cell>
          <cell r="P119">
            <v>17.2</v>
          </cell>
        </row>
        <row r="121">
          <cell r="A121" t="str">
            <v>Resumo geral das precipitações na Média 1996 2001 :</v>
          </cell>
        </row>
        <row r="122">
          <cell r="A122" t="str">
            <v xml:space="preserve"> Dias produtivos (1) - (4)</v>
          </cell>
          <cell r="D122">
            <v>14.5</v>
          </cell>
          <cell r="E122">
            <v>14.3</v>
          </cell>
          <cell r="F122">
            <v>16.466666666666665</v>
          </cell>
          <cell r="G122">
            <v>23.366666666666667</v>
          </cell>
          <cell r="H122">
            <v>24.366666666666667</v>
          </cell>
          <cell r="I122">
            <v>23</v>
          </cell>
          <cell r="J122">
            <v>22.533333333333335</v>
          </cell>
          <cell r="K122">
            <v>23.333333333333336</v>
          </cell>
          <cell r="L122">
            <v>17.3</v>
          </cell>
          <cell r="M122">
            <v>18.166666666666668</v>
          </cell>
          <cell r="N122">
            <v>18.8</v>
          </cell>
          <cell r="O122">
            <v>18.666666666666668</v>
          </cell>
          <cell r="P122">
            <v>14.5</v>
          </cell>
        </row>
        <row r="123">
          <cell r="A123" t="str">
            <v xml:space="preserve"> Acumulado</v>
          </cell>
          <cell r="D123">
            <v>14.5</v>
          </cell>
          <cell r="E123">
            <v>28.8</v>
          </cell>
          <cell r="F123">
            <v>45.266666666666666</v>
          </cell>
          <cell r="G123">
            <v>68.633333333333326</v>
          </cell>
          <cell r="H123">
            <v>93</v>
          </cell>
          <cell r="I123">
            <v>116</v>
          </cell>
          <cell r="J123">
            <v>138.53333333333333</v>
          </cell>
          <cell r="K123">
            <v>161.86666666666667</v>
          </cell>
          <cell r="L123">
            <v>179.16666666666669</v>
          </cell>
          <cell r="M123">
            <v>197.33333333333334</v>
          </cell>
          <cell r="N123">
            <v>216.13333333333335</v>
          </cell>
          <cell r="O123">
            <v>234.8</v>
          </cell>
          <cell r="P123">
            <v>249.3</v>
          </cell>
        </row>
        <row r="124">
          <cell r="A124" t="str">
            <v xml:space="preserve"> Dias semiprodutivos (2)+(4)</v>
          </cell>
          <cell r="D124">
            <v>14.5</v>
          </cell>
          <cell r="E124">
            <v>12.533333333333333</v>
          </cell>
          <cell r="F124">
            <v>12.366666666666667</v>
          </cell>
          <cell r="G124">
            <v>6.3</v>
          </cell>
          <cell r="H124">
            <v>6.3</v>
          </cell>
          <cell r="I124">
            <v>6</v>
          </cell>
          <cell r="J124">
            <v>7.6333333333333337</v>
          </cell>
          <cell r="K124">
            <v>6.666666666666667</v>
          </cell>
          <cell r="L124">
            <v>11.033333333333333</v>
          </cell>
          <cell r="M124">
            <v>10.833333333333334</v>
          </cell>
          <cell r="N124">
            <v>10.033333333333333</v>
          </cell>
          <cell r="O124">
            <v>10.833333333333334</v>
          </cell>
          <cell r="P124">
            <v>14.5</v>
          </cell>
        </row>
        <row r="125">
          <cell r="A125" t="str">
            <v xml:space="preserve"> Acumulado</v>
          </cell>
          <cell r="D125">
            <v>14.5</v>
          </cell>
          <cell r="E125">
            <v>27.033333333333331</v>
          </cell>
          <cell r="F125">
            <v>39.4</v>
          </cell>
          <cell r="G125">
            <v>45.699999999999996</v>
          </cell>
          <cell r="H125">
            <v>51.999999999999993</v>
          </cell>
          <cell r="I125">
            <v>57.999999999999993</v>
          </cell>
          <cell r="J125">
            <v>65.633333333333326</v>
          </cell>
          <cell r="K125">
            <v>72.3</v>
          </cell>
          <cell r="L125">
            <v>83.333333333333329</v>
          </cell>
          <cell r="M125">
            <v>94.166666666666657</v>
          </cell>
          <cell r="N125">
            <v>104.19999999999999</v>
          </cell>
          <cell r="O125">
            <v>115.03333333333332</v>
          </cell>
          <cell r="P125">
            <v>129.5333333333333</v>
          </cell>
        </row>
        <row r="126">
          <cell r="A126" t="str">
            <v xml:space="preserve"> Dias improdutivos (3)</v>
          </cell>
          <cell r="D126">
            <v>2</v>
          </cell>
          <cell r="E126">
            <v>1.6666666666666667</v>
          </cell>
          <cell r="F126">
            <v>2.1666666666666665</v>
          </cell>
          <cell r="G126">
            <v>0.33333333333333331</v>
          </cell>
          <cell r="H126">
            <v>0.33333333333333331</v>
          </cell>
          <cell r="I126">
            <v>1</v>
          </cell>
          <cell r="J126">
            <v>0.83333333333333337</v>
          </cell>
          <cell r="K126">
            <v>1</v>
          </cell>
          <cell r="L126">
            <v>1.6666666666666667</v>
          </cell>
          <cell r="M126">
            <v>1.5</v>
          </cell>
          <cell r="N126">
            <v>1.1666666666666667</v>
          </cell>
          <cell r="O126">
            <v>1.5</v>
          </cell>
          <cell r="P126">
            <v>2</v>
          </cell>
        </row>
        <row r="127">
          <cell r="A127" t="str">
            <v xml:space="preserve"> Acumulado</v>
          </cell>
          <cell r="D127">
            <v>2</v>
          </cell>
          <cell r="E127">
            <v>3.666666666666667</v>
          </cell>
          <cell r="F127">
            <v>5.8333333333333339</v>
          </cell>
          <cell r="G127">
            <v>6.166666666666667</v>
          </cell>
          <cell r="H127">
            <v>6.5</v>
          </cell>
          <cell r="I127">
            <v>7.5</v>
          </cell>
          <cell r="J127">
            <v>8.3333333333333339</v>
          </cell>
          <cell r="K127">
            <v>9.3333333333333339</v>
          </cell>
          <cell r="L127">
            <v>11</v>
          </cell>
          <cell r="M127">
            <v>12.5</v>
          </cell>
          <cell r="N127">
            <v>13.666666666666666</v>
          </cell>
          <cell r="O127">
            <v>15.166666666666666</v>
          </cell>
          <cell r="P127">
            <v>17.166666666666664</v>
          </cell>
        </row>
        <row r="129">
          <cell r="A129" t="str">
            <v>Cálculo da Improdutividade Média :</v>
          </cell>
        </row>
        <row r="130">
          <cell r="A130" t="str">
            <v xml:space="preserve"> Homens x Mês Total (Direto)</v>
          </cell>
          <cell r="D130">
            <v>14.145861361833884</v>
          </cell>
          <cell r="E130">
            <v>69.063266288191869</v>
          </cell>
          <cell r="F130">
            <v>170.7731098517792</v>
          </cell>
          <cell r="G130">
            <v>188.88778686578553</v>
          </cell>
          <cell r="H130">
            <v>189.29232487598327</v>
          </cell>
          <cell r="I130">
            <v>182.43531324529729</v>
          </cell>
          <cell r="J130">
            <v>150.10299892086539</v>
          </cell>
          <cell r="K130">
            <v>117.55806238370066</v>
          </cell>
          <cell r="L130">
            <v>115.93598741853521</v>
          </cell>
          <cell r="M130">
            <v>69.251673153492249</v>
          </cell>
          <cell r="N130">
            <v>48.692183183611526</v>
          </cell>
          <cell r="O130">
            <v>0</v>
          </cell>
          <cell r="P130">
            <v>0</v>
          </cell>
        </row>
        <row r="131">
          <cell r="A131" t="str">
            <v xml:space="preserve"> Homens x Mês Improdutivos (2)+(4)</v>
          </cell>
          <cell r="D131">
            <v>1.984983771741206</v>
          </cell>
          <cell r="E131">
            <v>9.1115046050386468</v>
          </cell>
          <cell r="F131">
            <v>20.437685082261314</v>
          </cell>
          <cell r="G131">
            <v>11.899930572544488</v>
          </cell>
          <cell r="H131">
            <v>11.540725613406721</v>
          </cell>
          <cell r="I131">
            <v>10.946118794717838</v>
          </cell>
          <cell r="J131">
            <v>11.088253791251022</v>
          </cell>
          <cell r="K131">
            <v>7.5843911215290749</v>
          </cell>
          <cell r="L131">
            <v>12.791603945178382</v>
          </cell>
          <cell r="M131">
            <v>7.3792766475032723</v>
          </cell>
          <cell r="N131">
            <v>4.8854490460890228</v>
          </cell>
          <cell r="O131">
            <v>0</v>
          </cell>
          <cell r="P131">
            <v>0</v>
          </cell>
        </row>
        <row r="132">
          <cell r="A132" t="str">
            <v xml:space="preserve"> Homens x Mês Improdutivos (3)</v>
          </cell>
          <cell r="D132">
            <v>0.91263621689250862</v>
          </cell>
          <cell r="E132">
            <v>4.0387875022334425</v>
          </cell>
          <cell r="F132">
            <v>11.935754989640481</v>
          </cell>
          <cell r="G132">
            <v>2.0987531873976168</v>
          </cell>
          <cell r="H132">
            <v>2.0354013427525079</v>
          </cell>
          <cell r="I132">
            <v>6.0811771081765764</v>
          </cell>
          <cell r="J132">
            <v>4.035026852711435</v>
          </cell>
          <cell r="K132">
            <v>3.7921955607645375</v>
          </cell>
          <cell r="L132">
            <v>6.4408881899186232</v>
          </cell>
          <cell r="M132">
            <v>3.4058199911553566</v>
          </cell>
          <cell r="N132">
            <v>1.8935849015848927</v>
          </cell>
          <cell r="O132">
            <v>0</v>
          </cell>
          <cell r="P132">
            <v>0</v>
          </cell>
        </row>
        <row r="133">
          <cell r="A133" t="str">
            <v xml:space="preserve"> Improdutividade no mês+</v>
          </cell>
          <cell r="C133">
            <v>0.05</v>
          </cell>
          <cell r="D133">
            <v>0.2150806451612903</v>
          </cell>
          <cell r="E133">
            <v>0.19992982456140354</v>
          </cell>
          <cell r="F133">
            <v>0.19904838709677422</v>
          </cell>
          <cell r="G133">
            <v>7.7816666666666659E-2</v>
          </cell>
          <cell r="H133">
            <v>7.5306451612903225E-2</v>
          </cell>
          <cell r="I133">
            <v>9.8000000000000004E-2</v>
          </cell>
          <cell r="J133">
            <v>0.10579032258064514</v>
          </cell>
          <cell r="K133">
            <v>0.10161290322580646</v>
          </cell>
          <cell r="L133">
            <v>0.1741833333333333</v>
          </cell>
          <cell r="M133">
            <v>0.16352459016393445</v>
          </cell>
          <cell r="N133">
            <v>0.14618333333333333</v>
          </cell>
          <cell r="O133">
            <v>0</v>
          </cell>
          <cell r="P133">
            <v>0</v>
          </cell>
        </row>
        <row r="134">
          <cell r="A134" t="str">
            <v xml:space="preserve"> Improdutividade média %</v>
          </cell>
          <cell r="D134">
            <v>0.11719082481067807</v>
          </cell>
          <cell r="E134">
            <v>0.11719082481067807</v>
          </cell>
          <cell r="F134">
            <v>0.11719082481067807</v>
          </cell>
          <cell r="G134">
            <v>0.11719082481067807</v>
          </cell>
          <cell r="H134">
            <v>0.11719082481067807</v>
          </cell>
          <cell r="I134">
            <v>0.11719082481067807</v>
          </cell>
          <cell r="J134">
            <v>0.11719082481067807</v>
          </cell>
          <cell r="K134">
            <v>0.11719082481067807</v>
          </cell>
          <cell r="L134">
            <v>0.11719082481067807</v>
          </cell>
          <cell r="M134">
            <v>0.11719082481067807</v>
          </cell>
          <cell r="N134">
            <v>0.11719082481067807</v>
          </cell>
          <cell r="O134">
            <v>0.11719082481067807</v>
          </cell>
          <cell r="P134">
            <v>0.11719082481067807</v>
          </cell>
        </row>
        <row r="135">
          <cell r="A135" t="str">
            <v xml:space="preserve"> Improdutividade média +</v>
          </cell>
          <cell r="C135">
            <v>0.05</v>
          </cell>
          <cell r="D135">
            <v>0.12305036605121197</v>
          </cell>
          <cell r="E135">
            <v>0.12305036605121197</v>
          </cell>
          <cell r="F135">
            <v>0.12305036605121197</v>
          </cell>
          <cell r="G135">
            <v>0.12305036605121197</v>
          </cell>
          <cell r="H135">
            <v>0.12305036605121197</v>
          </cell>
          <cell r="I135">
            <v>0.12305036605121197</v>
          </cell>
          <cell r="J135">
            <v>0.12305036605121197</v>
          </cell>
          <cell r="K135">
            <v>0.12305036605121197</v>
          </cell>
          <cell r="L135">
            <v>0.12305036605121197</v>
          </cell>
          <cell r="M135">
            <v>0.12305036605121197</v>
          </cell>
          <cell r="N135">
            <v>0.12305036605121197</v>
          </cell>
          <cell r="O135">
            <v>0.12305036605121197</v>
          </cell>
          <cell r="P135">
            <v>0.12305036605121197</v>
          </cell>
        </row>
        <row r="138">
          <cell r="D138">
            <v>24</v>
          </cell>
          <cell r="E138">
            <v>119</v>
          </cell>
          <cell r="F138">
            <v>294</v>
          </cell>
          <cell r="G138">
            <v>325</v>
          </cell>
          <cell r="H138">
            <v>326</v>
          </cell>
          <cell r="I138">
            <v>314</v>
          </cell>
          <cell r="J138">
            <v>258</v>
          </cell>
          <cell r="K138">
            <v>202</v>
          </cell>
          <cell r="L138">
            <v>199</v>
          </cell>
          <cell r="M138">
            <v>119</v>
          </cell>
          <cell r="N138">
            <v>84</v>
          </cell>
          <cell r="O138">
            <v>0</v>
          </cell>
          <cell r="P138">
            <v>0</v>
          </cell>
        </row>
        <row r="139">
          <cell r="G139">
            <v>189</v>
          </cell>
          <cell r="H139">
            <v>189</v>
          </cell>
          <cell r="I139">
            <v>182</v>
          </cell>
          <cell r="J139">
            <v>150</v>
          </cell>
          <cell r="K139">
            <v>118</v>
          </cell>
          <cell r="L139">
            <v>116</v>
          </cell>
          <cell r="M139">
            <v>69</v>
          </cell>
          <cell r="N139">
            <v>49</v>
          </cell>
        </row>
      </sheetData>
      <sheetData sheetId="9" refreshError="1">
        <row r="29">
          <cell r="A29" t="str">
            <v>FURNAS CENTRAIS ELÉTRICAS SA</v>
          </cell>
        </row>
        <row r="30">
          <cell r="A30" t="str">
            <v>SISOT - Sistema de Orçamento de Obras de Transmissão</v>
          </cell>
        </row>
        <row r="31">
          <cell r="A31" t="str">
            <v>CÁLCULO DO TEMPO MÉDIO DE ROTATIVIDADE DA MÃO-DE-OBRA DIRETA</v>
          </cell>
        </row>
        <row r="32">
          <cell r="A32" t="str">
            <v>Obra : LT 345kV SIMULAÇÃO DACQ.T  - Subestação A p/ Subestação B                                                CP : XXXX</v>
          </cell>
        </row>
        <row r="34">
          <cell r="A34" t="str">
            <v>TOTALIZADORA DE TODAS AS CATEGORIAS PROFISSIONAIS DA OBRA</v>
          </cell>
        </row>
        <row r="35">
          <cell r="A35" t="str">
            <v>PERÍODO DE OBRA 11 MESES</v>
          </cell>
        </row>
        <row r="37">
          <cell r="A37" t="str">
            <v>{SET "PRINT-ORIENTATION";"PORTRAIT"}</v>
          </cell>
          <cell r="B37" t="str">
            <v>Meses</v>
          </cell>
        </row>
        <row r="38">
          <cell r="B38">
            <v>1</v>
          </cell>
          <cell r="C38">
            <v>2</v>
          </cell>
          <cell r="D38">
            <v>3</v>
          </cell>
          <cell r="E38">
            <v>4</v>
          </cell>
          <cell r="F38">
            <v>5</v>
          </cell>
          <cell r="G38">
            <v>6</v>
          </cell>
          <cell r="H38">
            <v>7</v>
          </cell>
          <cell r="I38">
            <v>8</v>
          </cell>
          <cell r="J38">
            <v>9</v>
          </cell>
          <cell r="K38">
            <v>10</v>
          </cell>
          <cell r="L38">
            <v>11</v>
          </cell>
          <cell r="M38">
            <v>12</v>
          </cell>
          <cell r="N38">
            <v>13</v>
          </cell>
        </row>
        <row r="39">
          <cell r="B39">
            <v>14.145861361833884</v>
          </cell>
          <cell r="C39">
            <v>14.145861361833884</v>
          </cell>
          <cell r="D39">
            <v>14.145861361833884</v>
          </cell>
          <cell r="E39">
            <v>14.145861361833884</v>
          </cell>
          <cell r="F39">
            <v>14.145861361833884</v>
          </cell>
          <cell r="G39">
            <v>14.145861361833884</v>
          </cell>
          <cell r="H39">
            <v>14.145861361833884</v>
          </cell>
          <cell r="I39">
            <v>14.145861361833884</v>
          </cell>
          <cell r="J39">
            <v>14.145861361833884</v>
          </cell>
          <cell r="K39">
            <v>14.145861361833884</v>
          </cell>
          <cell r="L39">
            <v>14.145861361833884</v>
          </cell>
          <cell r="M39">
            <v>99999</v>
          </cell>
          <cell r="N39">
            <v>99999</v>
          </cell>
        </row>
        <row r="40">
          <cell r="B40">
            <v>99999</v>
          </cell>
          <cell r="C40">
            <v>34.546321821777639</v>
          </cell>
          <cell r="D40">
            <v>34.546321821777639</v>
          </cell>
          <cell r="E40">
            <v>34.546321821777639</v>
          </cell>
          <cell r="F40">
            <v>34.546321821777639</v>
          </cell>
          <cell r="G40">
            <v>34.546321821777639</v>
          </cell>
          <cell r="H40">
            <v>34.546321821777639</v>
          </cell>
          <cell r="I40">
            <v>34.546321821777639</v>
          </cell>
          <cell r="J40">
            <v>34.546321821777639</v>
          </cell>
          <cell r="K40">
            <v>34.546321821777639</v>
          </cell>
          <cell r="L40">
            <v>34.546321821777639</v>
          </cell>
          <cell r="M40">
            <v>99999</v>
          </cell>
          <cell r="N40">
            <v>99999</v>
          </cell>
        </row>
        <row r="41">
          <cell r="B41">
            <v>99999</v>
          </cell>
          <cell r="C41">
            <v>20.37108310458035</v>
          </cell>
          <cell r="D41">
            <v>20.37108310458035</v>
          </cell>
          <cell r="E41">
            <v>20.37108310458035</v>
          </cell>
          <cell r="F41">
            <v>20.37108310458035</v>
          </cell>
          <cell r="G41">
            <v>20.37108310458035</v>
          </cell>
          <cell r="H41">
            <v>20.37108310458035</v>
          </cell>
          <cell r="I41">
            <v>20.37108310458035</v>
          </cell>
          <cell r="J41">
            <v>20.37108310458035</v>
          </cell>
          <cell r="K41">
            <v>20.37108310458035</v>
          </cell>
          <cell r="L41">
            <v>99999</v>
          </cell>
          <cell r="M41">
            <v>99999</v>
          </cell>
          <cell r="N41">
            <v>99999</v>
          </cell>
        </row>
        <row r="42">
          <cell r="B42">
            <v>99999</v>
          </cell>
          <cell r="C42">
            <v>99999</v>
          </cell>
          <cell r="D42">
            <v>0.18840686530037942</v>
          </cell>
          <cell r="E42">
            <v>0.18840686530037942</v>
          </cell>
          <cell r="F42">
            <v>0.18840686530037942</v>
          </cell>
          <cell r="G42">
            <v>0.18840686530037942</v>
          </cell>
          <cell r="H42">
            <v>0.18840686530037942</v>
          </cell>
          <cell r="I42">
            <v>0.18840686530037942</v>
          </cell>
          <cell r="J42">
            <v>0.18840686530037942</v>
          </cell>
          <cell r="K42">
            <v>0.18840686530037942</v>
          </cell>
          <cell r="L42">
            <v>99999</v>
          </cell>
          <cell r="M42">
            <v>99999</v>
          </cell>
          <cell r="N42">
            <v>99999</v>
          </cell>
        </row>
        <row r="43">
          <cell r="B43">
            <v>99999</v>
          </cell>
          <cell r="C43">
            <v>99999</v>
          </cell>
          <cell r="D43">
            <v>46.684314265042957</v>
          </cell>
          <cell r="E43">
            <v>46.684314265042957</v>
          </cell>
          <cell r="F43">
            <v>46.684314265042957</v>
          </cell>
          <cell r="G43">
            <v>46.684314265042957</v>
          </cell>
          <cell r="H43">
            <v>46.684314265042957</v>
          </cell>
          <cell r="I43">
            <v>46.684314265042957</v>
          </cell>
          <cell r="J43">
            <v>46.684314265042957</v>
          </cell>
          <cell r="K43">
            <v>99999</v>
          </cell>
          <cell r="L43">
            <v>99999</v>
          </cell>
          <cell r="M43">
            <v>99999</v>
          </cell>
          <cell r="N43">
            <v>99999</v>
          </cell>
        </row>
        <row r="44">
          <cell r="B44">
            <v>99999</v>
          </cell>
          <cell r="C44">
            <v>99999</v>
          </cell>
          <cell r="D44">
            <v>1.6220749651654529</v>
          </cell>
          <cell r="E44">
            <v>1.6220749651654529</v>
          </cell>
          <cell r="F44">
            <v>1.6220749651654529</v>
          </cell>
          <cell r="G44">
            <v>1.6220749651654529</v>
          </cell>
          <cell r="H44">
            <v>1.6220749651654529</v>
          </cell>
          <cell r="I44">
            <v>1.6220749651654529</v>
          </cell>
          <cell r="J44">
            <v>99999</v>
          </cell>
          <cell r="K44">
            <v>99999</v>
          </cell>
          <cell r="L44">
            <v>99999</v>
          </cell>
          <cell r="M44">
            <v>99999</v>
          </cell>
          <cell r="N44">
            <v>99999</v>
          </cell>
        </row>
        <row r="45">
          <cell r="B45">
            <v>99999</v>
          </cell>
          <cell r="C45">
            <v>99999</v>
          </cell>
          <cell r="D45">
            <v>32.54493653716473</v>
          </cell>
          <cell r="E45">
            <v>32.54493653716473</v>
          </cell>
          <cell r="F45">
            <v>32.54493653716473</v>
          </cell>
          <cell r="G45">
            <v>32.54493653716473</v>
          </cell>
          <cell r="H45">
            <v>32.54493653716473</v>
          </cell>
          <cell r="I45">
            <v>99999</v>
          </cell>
          <cell r="J45">
            <v>99999</v>
          </cell>
          <cell r="K45">
            <v>99999</v>
          </cell>
          <cell r="L45">
            <v>99999</v>
          </cell>
          <cell r="M45">
            <v>99999</v>
          </cell>
          <cell r="N45">
            <v>99999</v>
          </cell>
        </row>
        <row r="46">
          <cell r="B46">
            <v>99999</v>
          </cell>
          <cell r="C46">
            <v>99999</v>
          </cell>
          <cell r="D46">
            <v>20.670110930913808</v>
          </cell>
          <cell r="E46">
            <v>20.670110930913808</v>
          </cell>
          <cell r="F46">
            <v>20.670110930913808</v>
          </cell>
          <cell r="G46">
            <v>20.670110930913808</v>
          </cell>
          <cell r="H46">
            <v>99999</v>
          </cell>
          <cell r="I46">
            <v>99999</v>
          </cell>
          <cell r="J46">
            <v>99999</v>
          </cell>
          <cell r="K46">
            <v>99999</v>
          </cell>
          <cell r="L46">
            <v>99999</v>
          </cell>
          <cell r="M46">
            <v>99999</v>
          </cell>
          <cell r="N46">
            <v>99999</v>
          </cell>
        </row>
        <row r="47">
          <cell r="A47" t="str">
            <v>/wgzy{SET "PRINT-SIZE";"FIT-ALL"}{SET "PRINT-CENTERED";"HORIZONTAL"}</v>
          </cell>
          <cell r="B47">
            <v>99999</v>
          </cell>
          <cell r="C47">
            <v>99999</v>
          </cell>
          <cell r="D47">
            <v>99999</v>
          </cell>
          <cell r="E47">
            <v>11.662203393518098</v>
          </cell>
          <cell r="F47">
            <v>11.662203393518098</v>
          </cell>
          <cell r="G47">
            <v>11.662203393518098</v>
          </cell>
          <cell r="H47">
            <v>99999</v>
          </cell>
          <cell r="I47">
            <v>99999</v>
          </cell>
          <cell r="J47">
            <v>99999</v>
          </cell>
          <cell r="K47">
            <v>99999</v>
          </cell>
          <cell r="L47">
            <v>99999</v>
          </cell>
          <cell r="M47">
            <v>99999</v>
          </cell>
          <cell r="N47">
            <v>99999</v>
          </cell>
        </row>
        <row r="48">
          <cell r="B48">
            <v>99999</v>
          </cell>
          <cell r="C48">
            <v>99999</v>
          </cell>
          <cell r="D48">
            <v>99999</v>
          </cell>
          <cell r="E48">
            <v>6.4524736204882345</v>
          </cell>
          <cell r="F48">
            <v>6.4524736204882345</v>
          </cell>
          <cell r="G48">
            <v>99999</v>
          </cell>
          <cell r="H48">
            <v>99999</v>
          </cell>
          <cell r="I48">
            <v>99999</v>
          </cell>
          <cell r="J48">
            <v>99999</v>
          </cell>
          <cell r="K48">
            <v>99999</v>
          </cell>
          <cell r="L48">
            <v>99999</v>
          </cell>
          <cell r="M48">
            <v>99999</v>
          </cell>
          <cell r="N48">
            <v>99999</v>
          </cell>
        </row>
        <row r="49">
          <cell r="B49">
            <v>99999</v>
          </cell>
          <cell r="C49">
            <v>99999</v>
          </cell>
          <cell r="D49">
            <v>99999</v>
          </cell>
          <cell r="E49">
            <v>99999</v>
          </cell>
          <cell r="F49">
            <v>0.40453801019774005</v>
          </cell>
          <cell r="G49">
            <v>99999</v>
          </cell>
          <cell r="H49">
            <v>99999</v>
          </cell>
          <cell r="I49">
            <v>99999</v>
          </cell>
          <cell r="J49">
            <v>99999</v>
          </cell>
          <cell r="K49">
            <v>99999</v>
          </cell>
          <cell r="L49">
            <v>99999</v>
          </cell>
          <cell r="M49">
            <v>99999</v>
          </cell>
          <cell r="N49">
            <v>99999</v>
          </cell>
        </row>
        <row r="50">
          <cell r="B50">
            <v>99999</v>
          </cell>
          <cell r="C50">
            <v>99999</v>
          </cell>
          <cell r="D50">
            <v>99999</v>
          </cell>
          <cell r="E50">
            <v>99999</v>
          </cell>
          <cell r="F50">
            <v>99999</v>
          </cell>
          <cell r="G50">
            <v>99999</v>
          </cell>
          <cell r="H50">
            <v>99999</v>
          </cell>
          <cell r="I50">
            <v>99999</v>
          </cell>
          <cell r="J50">
            <v>99999</v>
          </cell>
          <cell r="K50">
            <v>99999</v>
          </cell>
          <cell r="L50">
            <v>99999</v>
          </cell>
          <cell r="M50">
            <v>99999</v>
          </cell>
          <cell r="N50">
            <v>99999</v>
          </cell>
        </row>
        <row r="51">
          <cell r="B51">
            <v>99999</v>
          </cell>
          <cell r="C51">
            <v>99999</v>
          </cell>
          <cell r="D51">
            <v>99999</v>
          </cell>
          <cell r="E51">
            <v>99999</v>
          </cell>
          <cell r="F51">
            <v>99999</v>
          </cell>
          <cell r="G51">
            <v>99999</v>
          </cell>
          <cell r="H51">
            <v>99999</v>
          </cell>
          <cell r="I51">
            <v>99999</v>
          </cell>
          <cell r="J51">
            <v>99999</v>
          </cell>
          <cell r="K51">
            <v>99999</v>
          </cell>
          <cell r="L51">
            <v>99999</v>
          </cell>
          <cell r="M51">
            <v>99999</v>
          </cell>
          <cell r="N51">
            <v>99999</v>
          </cell>
        </row>
        <row r="52">
          <cell r="B52">
            <v>99999</v>
          </cell>
          <cell r="C52">
            <v>99999</v>
          </cell>
          <cell r="D52">
            <v>99999</v>
          </cell>
          <cell r="E52">
            <v>99999</v>
          </cell>
          <cell r="F52">
            <v>99999</v>
          </cell>
          <cell r="G52">
            <v>99999</v>
          </cell>
          <cell r="H52">
            <v>99999</v>
          </cell>
          <cell r="I52">
            <v>99999</v>
          </cell>
          <cell r="J52">
            <v>99999</v>
          </cell>
          <cell r="K52">
            <v>99999</v>
          </cell>
          <cell r="L52">
            <v>99999</v>
          </cell>
          <cell r="M52">
            <v>99999</v>
          </cell>
          <cell r="N52">
            <v>99999</v>
          </cell>
        </row>
        <row r="53">
          <cell r="B53">
            <v>99999</v>
          </cell>
          <cell r="C53">
            <v>99999</v>
          </cell>
          <cell r="D53">
            <v>99999</v>
          </cell>
          <cell r="E53">
            <v>99999</v>
          </cell>
          <cell r="F53">
            <v>99999</v>
          </cell>
          <cell r="G53">
            <v>99999</v>
          </cell>
          <cell r="H53">
            <v>99999</v>
          </cell>
          <cell r="I53">
            <v>99999</v>
          </cell>
          <cell r="J53">
            <v>99999</v>
          </cell>
          <cell r="K53">
            <v>99999</v>
          </cell>
          <cell r="L53">
            <v>99999</v>
          </cell>
          <cell r="M53">
            <v>99999</v>
          </cell>
          <cell r="N53">
            <v>99999</v>
          </cell>
        </row>
        <row r="55">
          <cell r="A55" t="str">
            <v>/wgzy{SET "PRINT-SIZE";"FIT-ALL"}{SET "PRINT-CENTERED";"HORIZONTAL"}</v>
          </cell>
          <cell r="B55" t="str">
            <v>Rotatividade média 6,7 meses</v>
          </cell>
        </row>
        <row r="56">
          <cell r="A56" t="str">
            <v>DL3DACQM.WK4</v>
          </cell>
        </row>
      </sheetData>
      <sheetData sheetId="10" refreshError="1">
        <row r="10">
          <cell r="A10" t="str">
            <v>{SET "PRINT-SIZE";"FIT-ALL"}{SET "PRINT-CENTERED";"CLEAR"}</v>
          </cell>
        </row>
        <row r="18">
          <cell r="A18" t="str">
            <v>{WINDOWSOFF}{GOTO}RRPRECIP~/rv~RRPRECIP1~{GOTO}PTO11~/rv~PTO10~{GOTO}PTO12~/rv~PTO13~{GOTO}PTO14~/rv~PTO15~{GOTO}PTO16~/rv~PTO17~{GOTO}PTO20~/rv~PTO21~{EDIT-GOTO INSCANT}{EDIT}+DIFCANT~/rv~~{CALC}</v>
          </cell>
        </row>
        <row r="29">
          <cell r="A29" t="str">
            <v>/wgzy{SET "PRINT-ORIENTATION";"LANDSCAPE"}{SET "PRINT-CENTERED";"HORIZONTAL"}</v>
          </cell>
        </row>
        <row r="37">
          <cell r="A37" t="str">
            <v>{SET "PRINT-ORIENTATION";"PORTRAIT"}</v>
          </cell>
        </row>
        <row r="47">
          <cell r="A47" t="str">
            <v>/wgzy{SET "PRINT-SIZE";"FIT-ALL"}{SET "PRINT-CENTERED";"HORIZONTAL"}</v>
          </cell>
        </row>
        <row r="55">
          <cell r="A55" t="str">
            <v>/wgzy{SET "PRINT-SIZE";"FIT-ALL"}{SET "PRINT-CENTERED";"HORIZONTAL"}</v>
          </cell>
        </row>
        <row r="64">
          <cell r="A64" t="str">
            <v>/wgzy{SET "PRINT-SIZE";"FIT-ALL"}{SET "PRINT-CENTERED";"HORIZONTAL"}</v>
          </cell>
        </row>
        <row r="72">
          <cell r="A72" t="str">
            <v>/wgzy{SET "PRINT-SIZE";"FIT-ALL"}{SET "PRINT-CENTERED";"HORIZONTAL"}</v>
          </cell>
        </row>
        <row r="80">
          <cell r="A80" t="str">
            <v>{SET "PRINT-ORIENTATION";"PORTRAIT"}{SET "PRINT-CENTERED";"CLEAR"}</v>
          </cell>
        </row>
        <row r="88">
          <cell r="A88" t="str">
            <v>{SET "SETUP-WORKSHEET-DIRECTORY";"T:\pessoal\og\orcin"}</v>
          </cell>
        </row>
        <row r="122">
          <cell r="A122" t="str">
            <v>{SET "PRINT-ORIENTATION";"PORTRAIT"}{SET "PRINT-CENTERED";"CLEAR"}</v>
          </cell>
        </row>
        <row r="130">
          <cell r="A130" t="str">
            <v>{SET "PRINT-SIZE";"FIT-ALL"}{SET "PRINT-CENTERED";"CLEAR"}</v>
          </cell>
        </row>
        <row r="138">
          <cell r="A138" t="str">
            <v>{SET "PRINT-SIZE";"FIT-ALL"}{SET "PRINT-CENTERED";"CLEAR"}</v>
          </cell>
        </row>
        <row r="146">
          <cell r="A146" t="str">
            <v>{SET "PRINT-SIZE";"FIT-ALL"}{SET "PRINT-CENTERED";"CLEAR"}</v>
          </cell>
        </row>
        <row r="154">
          <cell r="A154" t="str">
            <v>{SET "PRINT-SIZE";"FIT-ALL"}{SET "PRINT-CENTERED";"CLEAR"}</v>
          </cell>
        </row>
        <row r="162">
          <cell r="A162" t="str">
            <v>{SET "PRINT-SIZE";"FIT-ALL"}{SET "PRINT-CENTERED";"CLEAR"}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IF. HORAS"/>
      <sheetName val="A II - HN"/>
      <sheetName val="A III - HE T1"/>
      <sheetName val="A IV - HE T2"/>
      <sheetName val="A V - HE T3"/>
      <sheetName val="A V - HE T4"/>
      <sheetName val="A VI - AN"/>
      <sheetName val="A VII - PERI1"/>
      <sheetName val="A VIII - PERI2"/>
      <sheetName val="A IX  EQPTOS"/>
      <sheetName val="A XI RESUMO"/>
      <sheetName val="TAB SALARIO"/>
      <sheetName val="TAB SALARIO (comparativa)"/>
      <sheetName val="ECRJ"/>
      <sheetName val="ECCH"/>
      <sheetName val="GRAFICOS"/>
      <sheetName val="Geral"/>
      <sheetName val="Aberto"/>
      <sheetName val="Para Osvaldo"/>
      <sheetName val="Hipótese %"/>
      <sheetName val="Hipótese % (3)"/>
      <sheetName val="graf. local"/>
      <sheetName val="graf. SONDOT"/>
      <sheetName val="estudo salarial"/>
      <sheetName val="Fator K"/>
      <sheetName val="BDI mo e eq."/>
      <sheetName val="calc dissidio"/>
      <sheetName val="PARAMETRICA"/>
      <sheetName val="Anex VIII Enc Soc A"/>
      <sheetName val="Anex IX Enc  Soc B"/>
      <sheetName val="Mem Enc Soc TA"/>
      <sheetName val="Mem Enc Soc TB"/>
      <sheetName val="memoria de Horas ECRJ"/>
      <sheetName val="memoria de Horas ECCH"/>
      <sheetName val="Planilha Enc."/>
      <sheetName val="Memorial Cálc."/>
      <sheetName val="ca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e"/>
      <sheetName val="Detail"/>
      <sheetName val="Cash"/>
      <sheetName val="EPEnergy"/>
      <sheetName val="Debt"/>
      <sheetName val="ProjBal"/>
      <sheetName val="Drawdn"/>
      <sheetName val="USBal"/>
      <sheetName val="Sheet1"/>
      <sheetName val="Information"/>
      <sheetName val="Macros"/>
      <sheetName val="VEÍCULOS &amp; PESSOAL"/>
      <sheetName val="Base Calculo VF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ntidades"/>
      <sheetName val="Variaveis"/>
      <sheetName val="Resumo"/>
      <sheetName val="Módulos"/>
      <sheetName val="Cronograma Fin."/>
      <sheetName val="Comp. Geral"/>
      <sheetName val="Comp. Civil"/>
      <sheetName val="Comp. Montagem"/>
      <sheetName val="Banco Preços Insumos"/>
      <sheetName val="Banco Preços Serviços"/>
      <sheetName val="BDI"/>
      <sheetName val="Mobil. e Desmobil."/>
      <sheetName val="Adm.Local"/>
      <sheetName val="Fiscaliza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0. Index"/>
      <sheetName val="I. General services"/>
      <sheetName val="II. Civil works"/>
      <sheetName val="III.Supplies"/>
      <sheetName val="V.Breakdown"/>
      <sheetName val="VI.Review"/>
      <sheetName val="VII.Partial estimate"/>
      <sheetName val="General estimate"/>
      <sheetName val="VII_Partial estimate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>
        <row r="83">
          <cell r="C83">
            <v>9</v>
          </cell>
        </row>
      </sheetData>
      <sheetData sheetId="8" refreshError="1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áveis"/>
      <sheetName val="Var relatorio"/>
      <sheetName val="Plan.Recursos"/>
      <sheetName val="Plan.Preços"/>
      <sheetName val="Plan.Preços 19"/>
      <sheetName val="Composição"/>
      <sheetName val="Distr RE"/>
      <sheetName val="LDI"/>
      <sheetName val="Enc.Sociais"/>
      <sheetName val="Plan.Resumo"/>
      <sheetName val="Distrib RE"/>
      <sheetName val="Plan.Resumo (2)"/>
      <sheetName val="Banco de Preços"/>
      <sheetName val="Precipit."/>
      <sheetName val="Rotatividade"/>
      <sheetName val="Entrada"/>
      <sheetName val="Saída"/>
      <sheetName val="Adm.Local"/>
      <sheetName val="Mobiliz. e Desmobiliz."/>
      <sheetName val="Cronograma plano"/>
      <sheetName val="Plano da obra"/>
      <sheetName val="Rotat.Media MO"/>
      <sheetName val="EPI Mat.Div.Ferram.Miudo"/>
      <sheetName val="Financ.Obra"/>
      <sheetName val="Parametrização"/>
      <sheetName val="Corr.Preços"/>
      <sheetName val="Refeições"/>
      <sheetName val="Periculos."/>
      <sheetName val="Imp_HE"/>
      <sheetName val="Improd.Chuva"/>
    </sheetNames>
    <sheetDataSet>
      <sheetData sheetId="0" refreshError="1">
        <row r="106">
          <cell r="N106">
            <v>0</v>
          </cell>
        </row>
        <row r="107">
          <cell r="N107">
            <v>0</v>
          </cell>
        </row>
        <row r="108">
          <cell r="N108">
            <v>0</v>
          </cell>
        </row>
        <row r="109">
          <cell r="N109">
            <v>1</v>
          </cell>
        </row>
        <row r="110">
          <cell r="N110">
            <v>2</v>
          </cell>
        </row>
        <row r="111">
          <cell r="N111">
            <v>4</v>
          </cell>
        </row>
        <row r="112">
          <cell r="N112">
            <v>9</v>
          </cell>
        </row>
        <row r="113">
          <cell r="N113">
            <v>20</v>
          </cell>
        </row>
        <row r="114">
          <cell r="N114">
            <v>45</v>
          </cell>
        </row>
      </sheetData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 refreshError="1">
        <row r="104">
          <cell r="D104">
            <v>184.03125</v>
          </cell>
          <cell r="E104">
            <v>262.84625</v>
          </cell>
          <cell r="F104">
            <v>193.38749999999996</v>
          </cell>
          <cell r="G104">
            <v>116.30000000000001</v>
          </cell>
          <cell r="H104">
            <v>40.049999999999997</v>
          </cell>
          <cell r="I104">
            <v>85.102500000000006</v>
          </cell>
          <cell r="J104">
            <v>32.306249999999999</v>
          </cell>
          <cell r="K104">
            <v>39.324999999999996</v>
          </cell>
          <cell r="L104">
            <v>33.743749999999999</v>
          </cell>
          <cell r="M104">
            <v>70.437499999999986</v>
          </cell>
          <cell r="N104">
            <v>120.16249999999999</v>
          </cell>
          <cell r="O104">
            <v>132.22500000000002</v>
          </cell>
        </row>
        <row r="124">
          <cell r="D124">
            <v>11.425000000000001</v>
          </cell>
          <cell r="E124">
            <v>10.7</v>
          </cell>
          <cell r="F124">
            <v>7.7249999999999996</v>
          </cell>
          <cell r="G124">
            <v>4.75</v>
          </cell>
          <cell r="H124">
            <v>5.4749999999999996</v>
          </cell>
          <cell r="I124">
            <v>2.625</v>
          </cell>
          <cell r="J124">
            <v>1.85</v>
          </cell>
          <cell r="K124">
            <v>3.125</v>
          </cell>
          <cell r="L124">
            <v>4.9749999999999996</v>
          </cell>
          <cell r="M124">
            <v>6.7</v>
          </cell>
          <cell r="N124">
            <v>8.0749999999999993</v>
          </cell>
          <cell r="O124">
            <v>13.05</v>
          </cell>
        </row>
        <row r="126">
          <cell r="D126">
            <v>2.875</v>
          </cell>
          <cell r="E126">
            <v>1.875</v>
          </cell>
          <cell r="F126">
            <v>1</v>
          </cell>
          <cell r="G126">
            <v>0</v>
          </cell>
          <cell r="H126">
            <v>0.5</v>
          </cell>
          <cell r="I126">
            <v>0.125</v>
          </cell>
          <cell r="J126">
            <v>0.5</v>
          </cell>
          <cell r="K126">
            <v>0.125</v>
          </cell>
          <cell r="L126">
            <v>0.5</v>
          </cell>
          <cell r="M126">
            <v>1.375</v>
          </cell>
          <cell r="N126">
            <v>1.625</v>
          </cell>
          <cell r="O126">
            <v>2.25</v>
          </cell>
        </row>
        <row r="130">
          <cell r="D130">
            <v>1.0475112286968664</v>
          </cell>
          <cell r="E130">
            <v>12.231347656789698</v>
          </cell>
          <cell r="F130">
            <v>15.387137314471335</v>
          </cell>
          <cell r="G130">
            <v>19.797616249391073</v>
          </cell>
          <cell r="H130">
            <v>15.49996387456234</v>
          </cell>
          <cell r="I130">
            <v>13.062263925987256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8">
          <cell r="D138">
            <v>6</v>
          </cell>
          <cell r="E138">
            <v>66</v>
          </cell>
          <cell r="F138">
            <v>83</v>
          </cell>
          <cell r="G138">
            <v>110</v>
          </cell>
          <cell r="H138">
            <v>83</v>
          </cell>
          <cell r="I138">
            <v>72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</row>
      </sheetData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veis"/>
      <sheetName val="LDI"/>
      <sheetName val="Banco de preços"/>
      <sheetName val="Resumo"/>
      <sheetName val="Módulos"/>
      <sheetName val="Mobiliz. e Desmobiliz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áveis"/>
      <sheetName val="Var relatorio"/>
      <sheetName val="Plan.Recursos"/>
      <sheetName val="Plan.Preços"/>
      <sheetName val="Plan.Preços 19"/>
      <sheetName val="Composição"/>
      <sheetName val="Distr RE"/>
      <sheetName val="LDI"/>
      <sheetName val="Enc.Sociais"/>
      <sheetName val="Plan.Resumo"/>
      <sheetName val="Distrib RE"/>
      <sheetName val="Plan.Resumo (2)"/>
      <sheetName val="Banco de Preços"/>
      <sheetName val="Precipit."/>
      <sheetName val="Rotatividade"/>
      <sheetName val="Entrada"/>
      <sheetName val="Saída"/>
      <sheetName val="Adm.Local"/>
      <sheetName val="Mobiliz. e Desmobiliz."/>
      <sheetName val="Cronograma plano"/>
      <sheetName val="Plano da obra"/>
      <sheetName val="Rotat.Media MO"/>
      <sheetName val="EPI Mat.Div.Ferram.Miudo"/>
      <sheetName val="Financ.Obra"/>
      <sheetName val="Parametrização"/>
      <sheetName val="Corr.Preços"/>
      <sheetName val="Refeições"/>
      <sheetName val="Periculos."/>
      <sheetName val="Imp_HE"/>
      <sheetName val="Improd.Chuva"/>
    </sheetNames>
    <sheetDataSet>
      <sheetData sheetId="0"/>
      <sheetData sheetId="1"/>
      <sheetData sheetId="2">
        <row r="15">
          <cell r="AN15" t="str">
            <v>Rev 2 - 08/08/2007</v>
          </cell>
        </row>
        <row r="1488">
          <cell r="C1488" t="str">
            <v>FURNAS CENTRAIS ELÉTRICAS S/A    -   Departamento de Construção de Transmissão Sul - DTS.C</v>
          </cell>
        </row>
        <row r="1489">
          <cell r="C1489" t="str">
            <v>Orçamento de Obras de Transmissão</v>
          </cell>
          <cell r="J1489" t="str">
            <v>Referência    :   TP.DAQ.G.00X.2009</v>
          </cell>
        </row>
        <row r="1490">
          <cell r="C1490" t="str">
            <v>PLANEJAMENTO FÍSICO</v>
          </cell>
          <cell r="J1490" t="str">
            <v>Base de Preços    :     FEV09</v>
          </cell>
        </row>
        <row r="1491">
          <cell r="C1491" t="str">
            <v>Obra : SE Guarulhos 6A  -  Obras Civis e Montagem Eletromecânica                        CP : 2031</v>
          </cell>
        </row>
        <row r="1492">
          <cell r="C1492" t="str">
            <v xml:space="preserve">           R E C U R S O S</v>
          </cell>
          <cell r="F1492" t="str">
            <v>DEZ09</v>
          </cell>
          <cell r="G1492" t="str">
            <v>JAN010</v>
          </cell>
          <cell r="H1492" t="str">
            <v>FEV10</v>
          </cell>
          <cell r="I1492" t="str">
            <v>MAR10</v>
          </cell>
          <cell r="J1492" t="str">
            <v>ABR10</v>
          </cell>
          <cell r="K1492" t="str">
            <v>MAI10</v>
          </cell>
          <cell r="L1492" t="str">
            <v>JUN10</v>
          </cell>
          <cell r="M1492" t="str">
            <v>JUL10</v>
          </cell>
          <cell r="N1492" t="str">
            <v>AGO10</v>
          </cell>
          <cell r="O1492" t="str">
            <v>SET10</v>
          </cell>
          <cell r="P1492" t="str">
            <v>OUT10</v>
          </cell>
          <cell r="Q1492" t="str">
            <v>NOV10</v>
          </cell>
        </row>
        <row r="1494">
          <cell r="C1494" t="str">
            <v>2.1 - Mobilização</v>
          </cell>
          <cell r="D1494">
            <v>0</v>
          </cell>
          <cell r="E1494">
            <v>0</v>
          </cell>
          <cell r="F1494">
            <v>1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</row>
        <row r="1495">
          <cell r="C1495">
            <v>0</v>
          </cell>
          <cell r="D1495">
            <v>1</v>
          </cell>
          <cell r="E1495" t="str">
            <v>vb</v>
          </cell>
          <cell r="F1495" t="str">
            <v>|||||||||||||||</v>
          </cell>
          <cell r="G1495" t="str">
            <v/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</row>
        <row r="1497">
          <cell r="C1497" t="str">
            <v>2.3.1.1 - Escavação de Fundações</v>
          </cell>
          <cell r="D1497">
            <v>0</v>
          </cell>
          <cell r="E1497">
            <v>0</v>
          </cell>
          <cell r="F1497">
            <v>30</v>
          </cell>
          <cell r="G1497">
            <v>30</v>
          </cell>
          <cell r="H1497">
            <v>28.5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</row>
        <row r="1498">
          <cell r="C1498">
            <v>0</v>
          </cell>
          <cell r="D1498">
            <v>88.5</v>
          </cell>
          <cell r="E1498" t="str">
            <v>m³</v>
          </cell>
          <cell r="F1498" t="str">
            <v xml:space="preserve">                     |||||||</v>
          </cell>
          <cell r="G1498" t="str">
            <v>||||||||||||||||||||||||||||||</v>
          </cell>
          <cell r="H1498" t="str">
            <v>||||||||||||||||||||||||||||||</v>
          </cell>
          <cell r="I1498" t="str">
            <v xml:space="preserve"> </v>
          </cell>
          <cell r="J1498" t="str">
            <v xml:space="preserve"> </v>
          </cell>
          <cell r="K1498" t="str">
            <v/>
          </cell>
          <cell r="L1498" t="str">
            <v/>
          </cell>
          <cell r="M1498" t="str">
            <v/>
          </cell>
          <cell r="N1498" t="str">
            <v/>
          </cell>
          <cell r="O1498" t="str">
            <v/>
          </cell>
          <cell r="P1498" t="str">
            <v/>
          </cell>
          <cell r="Q1498" t="str">
            <v/>
          </cell>
        </row>
        <row r="1500">
          <cell r="C1500" t="str">
            <v>2.3.1.2.1 - Escavação Tubulão 1ª categoria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</row>
        <row r="1501">
          <cell r="C1501">
            <v>0</v>
          </cell>
          <cell r="D1501">
            <v>1.0000000000000001E-19</v>
          </cell>
          <cell r="E1501" t="str">
            <v>m³</v>
          </cell>
          <cell r="F1501" t="str">
            <v>||||||||||||||||||||||||||||||</v>
          </cell>
          <cell r="G1501" t="str">
            <v>||||||||||||||||||||||||||||||</v>
          </cell>
          <cell r="H1501" t="str">
            <v>||||||||||||||||||||||||||||||</v>
          </cell>
          <cell r="I1501" t="str">
            <v>||||||||||||||||||||||||||||||</v>
          </cell>
          <cell r="J1501" t="str">
            <v>||||||||||||||||||||||||||||||</v>
          </cell>
          <cell r="K1501" t="str">
            <v>||||||||||||||||||||||||||||||</v>
          </cell>
          <cell r="L1501" t="str">
            <v/>
          </cell>
          <cell r="M1501" t="str">
            <v/>
          </cell>
          <cell r="N1501" t="str">
            <v/>
          </cell>
          <cell r="O1501" t="str">
            <v/>
          </cell>
          <cell r="P1501" t="str">
            <v/>
          </cell>
          <cell r="Q1501" t="str">
            <v/>
          </cell>
        </row>
        <row r="1503">
          <cell r="C1503" t="str">
            <v>2.3.2.1 - Reaterro</v>
          </cell>
          <cell r="D1503">
            <v>0</v>
          </cell>
          <cell r="E1503">
            <v>0</v>
          </cell>
          <cell r="F1503">
            <v>0</v>
          </cell>
          <cell r="G1503">
            <v>17</v>
          </cell>
          <cell r="H1503">
            <v>17</v>
          </cell>
          <cell r="I1503">
            <v>17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</row>
        <row r="1504">
          <cell r="C1504">
            <v>0</v>
          </cell>
          <cell r="D1504">
            <v>51</v>
          </cell>
          <cell r="E1504" t="str">
            <v>m³</v>
          </cell>
          <cell r="F1504" t="str">
            <v/>
          </cell>
          <cell r="G1504" t="str">
            <v xml:space="preserve">               |||   |||</v>
          </cell>
          <cell r="H1504" t="str">
            <v xml:space="preserve">               |||   |||</v>
          </cell>
          <cell r="I1504" t="str">
            <v xml:space="preserve">               |||   |||</v>
          </cell>
          <cell r="J1504" t="str">
            <v xml:space="preserve"> </v>
          </cell>
          <cell r="K1504" t="str">
            <v/>
          </cell>
          <cell r="L1504" t="str">
            <v/>
          </cell>
          <cell r="M1504" t="str">
            <v/>
          </cell>
          <cell r="N1504" t="str">
            <v/>
          </cell>
          <cell r="O1504" t="str">
            <v/>
          </cell>
          <cell r="P1504" t="str">
            <v/>
          </cell>
          <cell r="Q1504" t="str">
            <v/>
          </cell>
        </row>
        <row r="1506">
          <cell r="C1506" t="str">
            <v>2.4.1.1 - Formas comuns para Infraestrutura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</row>
        <row r="1507">
          <cell r="C1507">
            <v>0</v>
          </cell>
          <cell r="D1507">
            <v>1.0000000000000001E-19</v>
          </cell>
          <cell r="E1507" t="str">
            <v>m²</v>
          </cell>
          <cell r="F1507" t="str">
            <v/>
          </cell>
          <cell r="G1507" t="str">
            <v xml:space="preserve">                 |||||||||||||||</v>
          </cell>
          <cell r="H1507" t="str">
            <v>|||||||||||||||</v>
          </cell>
          <cell r="I1507" t="str">
            <v>|||||||||</v>
          </cell>
          <cell r="J1507" t="str">
            <v xml:space="preserve"> </v>
          </cell>
          <cell r="K1507" t="str">
            <v xml:space="preserve"> </v>
          </cell>
          <cell r="L1507" t="str">
            <v/>
          </cell>
          <cell r="M1507" t="str">
            <v/>
          </cell>
          <cell r="N1507" t="str">
            <v/>
          </cell>
          <cell r="O1507" t="str">
            <v/>
          </cell>
          <cell r="P1507" t="str">
            <v/>
          </cell>
          <cell r="Q1507" t="str">
            <v/>
          </cell>
        </row>
        <row r="1509">
          <cell r="C1509" t="str">
            <v>2.4.1.2 - Formas "contra barranco"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</row>
        <row r="1510">
          <cell r="C1510">
            <v>0</v>
          </cell>
          <cell r="D1510">
            <v>1.0000000000000001E-19</v>
          </cell>
          <cell r="E1510" t="str">
            <v>m²</v>
          </cell>
          <cell r="F1510" t="str">
            <v/>
          </cell>
          <cell r="G1510" t="str">
            <v xml:space="preserve">                |||||||||||||||</v>
          </cell>
          <cell r="H1510" t="str">
            <v>|||||||||||||||</v>
          </cell>
          <cell r="I1510" t="str">
            <v>|||||||||</v>
          </cell>
          <cell r="J1510" t="str">
            <v xml:space="preserve"> </v>
          </cell>
          <cell r="K1510" t="str">
            <v/>
          </cell>
          <cell r="L1510" t="str">
            <v/>
          </cell>
          <cell r="M1510" t="str">
            <v/>
          </cell>
          <cell r="N1510" t="str">
            <v/>
          </cell>
          <cell r="O1510" t="str">
            <v/>
          </cell>
          <cell r="P1510" t="str">
            <v/>
          </cell>
          <cell r="Q1510" t="str">
            <v/>
          </cell>
        </row>
        <row r="1512">
          <cell r="C1512" t="str">
            <v>2.4.2 - Formas para Superestrutura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</row>
        <row r="1513">
          <cell r="C1513">
            <v>0</v>
          </cell>
          <cell r="D1513">
            <v>1.0000000000000001E-19</v>
          </cell>
          <cell r="E1513" t="str">
            <v>m²</v>
          </cell>
          <cell r="F1513" t="str">
            <v/>
          </cell>
          <cell r="G1513" t="str">
            <v/>
          </cell>
          <cell r="H1513" t="str">
            <v>|||||||||</v>
          </cell>
          <cell r="I1513" t="str">
            <v>|||||||||</v>
          </cell>
          <cell r="J1513" t="str">
            <v xml:space="preserve"> </v>
          </cell>
          <cell r="K1513" t="str">
            <v xml:space="preserve"> </v>
          </cell>
          <cell r="L1513" t="str">
            <v/>
          </cell>
          <cell r="M1513" t="str">
            <v/>
          </cell>
          <cell r="N1513" t="str">
            <v/>
          </cell>
          <cell r="O1513" t="str">
            <v/>
          </cell>
          <cell r="P1513" t="str">
            <v/>
          </cell>
          <cell r="Q1513" t="str">
            <v/>
          </cell>
        </row>
        <row r="1515">
          <cell r="C1515" t="str">
            <v>2.3.3.3 - Transporte de material para</v>
          </cell>
          <cell r="D1515">
            <v>0</v>
          </cell>
          <cell r="E1515">
            <v>0</v>
          </cell>
          <cell r="F1515">
            <v>31</v>
          </cell>
          <cell r="G1515">
            <v>70</v>
          </cell>
          <cell r="H1515">
            <v>70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</row>
        <row r="1516">
          <cell r="C1516" t="str">
            <v>aterro municipal</v>
          </cell>
          <cell r="D1516">
            <v>171</v>
          </cell>
          <cell r="E1516" t="str">
            <v>m³</v>
          </cell>
          <cell r="F1516" t="str">
            <v xml:space="preserve">                     |||||||</v>
          </cell>
          <cell r="G1516" t="str">
            <v>||||||||||||||||||||||||||||||</v>
          </cell>
          <cell r="H1516" t="str">
            <v>||||||||||||||||||||||||||||||</v>
          </cell>
          <cell r="I1516" t="str">
            <v xml:space="preserve"> </v>
          </cell>
          <cell r="J1516" t="str">
            <v xml:space="preserve"> </v>
          </cell>
          <cell r="K1516" t="str">
            <v/>
          </cell>
          <cell r="L1516" t="str">
            <v/>
          </cell>
          <cell r="M1516" t="str">
            <v/>
          </cell>
        </row>
        <row r="1518">
          <cell r="C1518" t="str">
            <v>2.3.5.1 - Concreto infra-estrutura menor que 20 MPa</v>
          </cell>
          <cell r="D1518">
            <v>0</v>
          </cell>
          <cell r="E1518">
            <v>0</v>
          </cell>
          <cell r="F1518">
            <v>0</v>
          </cell>
          <cell r="G1518">
            <v>1</v>
          </cell>
          <cell r="H1518">
            <v>1</v>
          </cell>
          <cell r="I1518">
            <v>0.5</v>
          </cell>
          <cell r="J1518">
            <v>0.5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</row>
        <row r="1519">
          <cell r="C1519">
            <v>0</v>
          </cell>
          <cell r="D1519">
            <v>3</v>
          </cell>
          <cell r="E1519" t="str">
            <v>m³</v>
          </cell>
          <cell r="F1519" t="str">
            <v/>
          </cell>
          <cell r="G1519" t="str">
            <v>||||||||||||||||</v>
          </cell>
          <cell r="H1519" t="str">
            <v>||||||||||||||||</v>
          </cell>
          <cell r="I1519" t="str">
            <v xml:space="preserve">          |||||||||||||||||||</v>
          </cell>
          <cell r="J1519" t="str">
            <v>||||||||||||||||</v>
          </cell>
          <cell r="K1519" t="str">
            <v/>
          </cell>
          <cell r="L1519" t="str">
            <v/>
          </cell>
          <cell r="M1519" t="str">
            <v/>
          </cell>
          <cell r="N1519" t="str">
            <v/>
          </cell>
          <cell r="O1519" t="str">
            <v/>
          </cell>
          <cell r="P1519" t="str">
            <v/>
          </cell>
          <cell r="Q1519" t="str">
            <v/>
          </cell>
        </row>
        <row r="1521">
          <cell r="C1521" t="str">
            <v>2.3.5.2 - Concreto infra-estrutura e tubulão</v>
          </cell>
          <cell r="D1521">
            <v>0</v>
          </cell>
          <cell r="E1521">
            <v>0</v>
          </cell>
          <cell r="F1521">
            <v>0</v>
          </cell>
          <cell r="G1521">
            <v>8</v>
          </cell>
          <cell r="H1521">
            <v>10</v>
          </cell>
          <cell r="I1521">
            <v>8</v>
          </cell>
          <cell r="J1521">
            <v>5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</row>
        <row r="1522">
          <cell r="C1522" t="str">
            <v>20 MPa até 25 MPa</v>
          </cell>
          <cell r="D1522">
            <v>31</v>
          </cell>
          <cell r="E1522" t="str">
            <v>m³</v>
          </cell>
          <cell r="F1522" t="str">
            <v/>
          </cell>
          <cell r="G1522" t="str">
            <v xml:space="preserve">          |||||||||||||||||||</v>
          </cell>
          <cell r="H1522" t="str">
            <v xml:space="preserve">          |||||||||||||||||||</v>
          </cell>
          <cell r="I1522" t="str">
            <v xml:space="preserve">          |||||||||||||||||||</v>
          </cell>
          <cell r="J1522" t="str">
            <v xml:space="preserve">          |||||||||||||||||||</v>
          </cell>
          <cell r="K1522" t="str">
            <v xml:space="preserve"> </v>
          </cell>
          <cell r="L1522" t="str">
            <v xml:space="preserve"> </v>
          </cell>
          <cell r="M1522" t="str">
            <v/>
          </cell>
          <cell r="N1522" t="str">
            <v/>
          </cell>
          <cell r="O1522" t="str">
            <v/>
          </cell>
          <cell r="P1522" t="str">
            <v/>
          </cell>
          <cell r="Q1522" t="str">
            <v/>
          </cell>
        </row>
        <row r="1524">
          <cell r="C1524" t="str">
            <v>2.3.6.1 - Concreto Estrutural fck 25,0MPa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</row>
        <row r="1525">
          <cell r="D1525">
            <v>1.0000000000000001E-19</v>
          </cell>
          <cell r="E1525" t="str">
            <v>m³</v>
          </cell>
          <cell r="F1525" t="str">
            <v/>
          </cell>
          <cell r="G1525" t="str">
            <v xml:space="preserve"> </v>
          </cell>
          <cell r="H1525" t="str">
            <v xml:space="preserve">     |||||||||||||||||||||||||</v>
          </cell>
          <cell r="I1525" t="str">
            <v xml:space="preserve">     |||||||||||||||||||||||||</v>
          </cell>
          <cell r="J1525" t="str">
            <v xml:space="preserve">     |||||||||||||||||||||||||</v>
          </cell>
          <cell r="K1525" t="str">
            <v xml:space="preserve">     |||||||||||||||||||||||||</v>
          </cell>
          <cell r="L1525" t="str">
            <v xml:space="preserve">     |||||||||||||||||||||||||</v>
          </cell>
          <cell r="M1525" t="str">
            <v/>
          </cell>
          <cell r="N1525" t="str">
            <v/>
          </cell>
          <cell r="O1525" t="str">
            <v/>
          </cell>
          <cell r="P1525" t="str">
            <v/>
          </cell>
          <cell r="Q1525" t="str">
            <v/>
          </cell>
        </row>
        <row r="1527">
          <cell r="C1527" t="str">
            <v>2.3.7.1 - Concreto para Peças Pré-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</row>
        <row r="1528">
          <cell r="C1528" t="str">
            <v>Moldadas de 20MPa a 25MPa</v>
          </cell>
          <cell r="D1528">
            <v>1.0000000000000001E-19</v>
          </cell>
          <cell r="E1528" t="str">
            <v>m³</v>
          </cell>
          <cell r="F1528" t="str">
            <v/>
          </cell>
          <cell r="G1528" t="str">
            <v xml:space="preserve">     |||||||||||||||||||||||||</v>
          </cell>
          <cell r="H1528" t="str">
            <v xml:space="preserve">     |||||||||||||||||||||||||</v>
          </cell>
          <cell r="I1528" t="str">
            <v xml:space="preserve">     |||||||||||||||||||||||||</v>
          </cell>
          <cell r="J1528" t="str">
            <v xml:space="preserve">     |||||||||||||||||||||||||</v>
          </cell>
          <cell r="K1528" t="str">
            <v xml:space="preserve"> </v>
          </cell>
          <cell r="L1528" t="str">
            <v/>
          </cell>
          <cell r="M1528" t="str">
            <v/>
          </cell>
          <cell r="N1528" t="str">
            <v/>
          </cell>
          <cell r="O1528" t="str">
            <v/>
          </cell>
          <cell r="P1528" t="str">
            <v/>
          </cell>
          <cell r="Q1528" t="str">
            <v/>
          </cell>
        </row>
        <row r="1530">
          <cell r="C1530" t="str">
            <v>2.3.4.1 - Armadura para tubulões, infra-estrutura e</v>
          </cell>
          <cell r="D1530">
            <v>0</v>
          </cell>
          <cell r="E1530">
            <v>0</v>
          </cell>
          <cell r="F1530">
            <v>0</v>
          </cell>
          <cell r="G1530">
            <v>650</v>
          </cell>
          <cell r="H1530">
            <v>650</v>
          </cell>
          <cell r="I1530">
            <v>650</v>
          </cell>
          <cell r="J1530">
            <v>570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</row>
        <row r="1531">
          <cell r="C1531" t="str">
            <v>superestrutura</v>
          </cell>
          <cell r="D1531">
            <v>2520</v>
          </cell>
          <cell r="E1531" t="str">
            <v>kg</v>
          </cell>
          <cell r="F1531" t="str">
            <v/>
          </cell>
          <cell r="G1531" t="str">
            <v xml:space="preserve">      ||||||||||||||||||||||</v>
          </cell>
          <cell r="H1531" t="str">
            <v>||||||||||||||||||||||||||||||</v>
          </cell>
          <cell r="I1531" t="str">
            <v>||||||||||||||||||||||||||||||</v>
          </cell>
          <cell r="J1531" t="str">
            <v>||||||||||||||||||||||||||||||</v>
          </cell>
          <cell r="K1531" t="str">
            <v xml:space="preserve"> </v>
          </cell>
          <cell r="L1531" t="str">
            <v xml:space="preserve"> </v>
          </cell>
          <cell r="M1531" t="str">
            <v/>
          </cell>
          <cell r="N1531" t="str">
            <v/>
          </cell>
          <cell r="O1531" t="str">
            <v/>
          </cell>
          <cell r="P1531" t="str">
            <v/>
          </cell>
          <cell r="Q1531" t="str">
            <v/>
          </cell>
        </row>
        <row r="1533">
          <cell r="C1533" t="str">
            <v>2.3.4.2 - Armadura para peças pre-moldadas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</row>
        <row r="1534">
          <cell r="C1534">
            <v>0</v>
          </cell>
          <cell r="D1534">
            <v>1.0000000000000001E-19</v>
          </cell>
          <cell r="E1534" t="str">
            <v>kg</v>
          </cell>
          <cell r="F1534" t="str">
            <v>|||||||||||||||||||</v>
          </cell>
          <cell r="G1534" t="str">
            <v>|||||||||||||||||||</v>
          </cell>
          <cell r="H1534" t="str">
            <v>|||||||||||||||||||</v>
          </cell>
          <cell r="I1534" t="str">
            <v>|||||||||||||||||||</v>
          </cell>
          <cell r="J1534" t="str">
            <v>|||||||||||||||||||</v>
          </cell>
          <cell r="K1534" t="str">
            <v/>
          </cell>
          <cell r="L1534" t="str">
            <v/>
          </cell>
          <cell r="M1534" t="str">
            <v/>
          </cell>
          <cell r="N1534" t="str">
            <v/>
          </cell>
          <cell r="O1534" t="str">
            <v/>
          </cell>
          <cell r="P1534" t="str">
            <v/>
          </cell>
          <cell r="Q1534" t="str">
            <v/>
          </cell>
        </row>
        <row r="1536">
          <cell r="C1536" t="str">
            <v>2.5.1 - Tubulão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</row>
        <row r="1537">
          <cell r="C1537">
            <v>0</v>
          </cell>
          <cell r="D1537">
            <v>1.0000000000000001E-19</v>
          </cell>
          <cell r="E1537" t="str">
            <v>m³</v>
          </cell>
          <cell r="F1537" t="str">
            <v xml:space="preserve"> </v>
          </cell>
          <cell r="G1537" t="str">
            <v>||||||||||||||||||||||||||||||</v>
          </cell>
          <cell r="H1537" t="str">
            <v>||||||||||||||||||||||||||||||</v>
          </cell>
          <cell r="I1537" t="str">
            <v>||||||||||||||||||||||||||||||</v>
          </cell>
          <cell r="J1537" t="str">
            <v xml:space="preserve"> </v>
          </cell>
          <cell r="K1537" t="str">
            <v/>
          </cell>
          <cell r="L1537" t="str">
            <v/>
          </cell>
          <cell r="M1537" t="str">
            <v/>
          </cell>
          <cell r="N1537" t="str">
            <v/>
          </cell>
          <cell r="O1537" t="str">
            <v/>
          </cell>
          <cell r="P1537" t="str">
            <v/>
          </cell>
          <cell r="Q1537" t="str">
            <v/>
          </cell>
        </row>
        <row r="1539">
          <cell r="C1539" t="str">
            <v>2.5.3.3 - Estaca de concreto pré-moldado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</row>
        <row r="1540">
          <cell r="C1540" t="str">
            <v>cap 70 T</v>
          </cell>
          <cell r="D1540">
            <v>1.0000000000000001E-19</v>
          </cell>
          <cell r="E1540" t="str">
            <v>m</v>
          </cell>
          <cell r="F1540" t="str">
            <v xml:space="preserve"> </v>
          </cell>
          <cell r="G1540" t="str">
            <v>||||||||||||||||||||||||||||||</v>
          </cell>
          <cell r="H1540" t="str">
            <v>||||||||||||||||||||||||||||||</v>
          </cell>
          <cell r="I1540" t="str">
            <v xml:space="preserve"> </v>
          </cell>
          <cell r="J1540" t="str">
            <v xml:space="preserve"> </v>
          </cell>
          <cell r="K1540" t="str">
            <v/>
          </cell>
          <cell r="L1540" t="str">
            <v/>
          </cell>
          <cell r="M1540" t="str">
            <v/>
          </cell>
          <cell r="N1540" t="str">
            <v/>
          </cell>
          <cell r="O1540" t="str">
            <v/>
          </cell>
          <cell r="P1540" t="str">
            <v/>
          </cell>
          <cell r="Q1540" t="str">
            <v/>
          </cell>
        </row>
        <row r="1542">
          <cell r="C1542" t="str">
            <v>2.6.1.1.2 - Alvenaria de blocos de 19 cm.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</row>
        <row r="1543">
          <cell r="C1543">
            <v>0</v>
          </cell>
          <cell r="D1543">
            <v>1.0000000000000001E-19</v>
          </cell>
          <cell r="E1543" t="str">
            <v>m²</v>
          </cell>
          <cell r="F1543" t="str">
            <v xml:space="preserve"> </v>
          </cell>
          <cell r="G1543" t="str">
            <v xml:space="preserve"> </v>
          </cell>
          <cell r="H1543" t="str">
            <v xml:space="preserve"> </v>
          </cell>
          <cell r="I1543" t="str">
            <v>||||||||||||||||||||||||||||||</v>
          </cell>
          <cell r="J1543" t="str">
            <v>||||||||||||||||||||||||||||||</v>
          </cell>
          <cell r="K1543" t="str">
            <v/>
          </cell>
          <cell r="L1543" t="str">
            <v/>
          </cell>
          <cell r="M1543" t="str">
            <v/>
          </cell>
          <cell r="N1543" t="str">
            <v/>
          </cell>
          <cell r="O1543" t="str">
            <v/>
          </cell>
          <cell r="P1543" t="str">
            <v xml:space="preserve"> </v>
          </cell>
          <cell r="Q1543" t="str">
            <v/>
          </cell>
        </row>
        <row r="1545">
          <cell r="C1545" t="str">
            <v>2.5.1.1.1 - Fornecimento de Chumbador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498</v>
          </cell>
          <cell r="I1545">
            <v>1500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</row>
        <row r="1546">
          <cell r="C1546" t="str">
            <v>Galvanizado</v>
          </cell>
          <cell r="D1546">
            <v>1998</v>
          </cell>
          <cell r="E1546" t="str">
            <v>kg</v>
          </cell>
          <cell r="F1546" t="str">
            <v xml:space="preserve"> </v>
          </cell>
          <cell r="G1546" t="str">
            <v xml:space="preserve"> </v>
          </cell>
          <cell r="H1546" t="str">
            <v>||||</v>
          </cell>
          <cell r="I1546" t="str">
            <v>||||</v>
          </cell>
          <cell r="J1546" t="str">
            <v/>
          </cell>
          <cell r="K1546" t="str">
            <v/>
          </cell>
          <cell r="L1546" t="str">
            <v/>
          </cell>
          <cell r="M1546" t="str">
            <v/>
          </cell>
          <cell r="N1546" t="str">
            <v/>
          </cell>
          <cell r="O1546" t="str">
            <v/>
          </cell>
          <cell r="P1546" t="str">
            <v/>
          </cell>
          <cell r="Q1546" t="str">
            <v/>
          </cell>
        </row>
        <row r="1548">
          <cell r="C1548" t="str">
            <v>2.5.2.1 - Instalação de Chumbador</v>
          </cell>
          <cell r="D1548">
            <v>0</v>
          </cell>
          <cell r="E1548">
            <v>0</v>
          </cell>
          <cell r="F1548">
            <v>0</v>
          </cell>
          <cell r="G1548">
            <v>198</v>
          </cell>
          <cell r="H1548">
            <v>200</v>
          </cell>
          <cell r="I1548">
            <v>100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</row>
        <row r="1549">
          <cell r="C1549">
            <v>0</v>
          </cell>
          <cell r="D1549">
            <v>498</v>
          </cell>
          <cell r="E1549" t="str">
            <v>kg</v>
          </cell>
          <cell r="F1549" t="str">
            <v xml:space="preserve"> </v>
          </cell>
          <cell r="G1549" t="str">
            <v>||||||||||||||||||||||||||||||</v>
          </cell>
          <cell r="H1549" t="str">
            <v>||||||||||||||||||||||||||||||</v>
          </cell>
          <cell r="I1549" t="str">
            <v>||||||||||||||||||||||||||||||</v>
          </cell>
          <cell r="J1549" t="str">
            <v xml:space="preserve"> </v>
          </cell>
          <cell r="K1549" t="str">
            <v xml:space="preserve"> </v>
          </cell>
          <cell r="L1549" t="str">
            <v xml:space="preserve"> </v>
          </cell>
          <cell r="M1549" t="str">
            <v xml:space="preserve"> </v>
          </cell>
          <cell r="N1549" t="str">
            <v xml:space="preserve"> </v>
          </cell>
          <cell r="O1549" t="str">
            <v xml:space="preserve"> </v>
          </cell>
          <cell r="P1549" t="str">
            <v xml:space="preserve"> </v>
          </cell>
          <cell r="Q1549" t="str">
            <v xml:space="preserve"> </v>
          </cell>
        </row>
        <row r="1551">
          <cell r="C1551" t="str">
            <v>2.5.3.1 - Fornecimento de Trilho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</row>
        <row r="1552">
          <cell r="C1552">
            <v>0</v>
          </cell>
          <cell r="D1552">
            <v>1.0000000000000001E-19</v>
          </cell>
          <cell r="E1552" t="str">
            <v>m</v>
          </cell>
          <cell r="F1552" t="str">
            <v xml:space="preserve"> </v>
          </cell>
          <cell r="G1552" t="str">
            <v xml:space="preserve"> </v>
          </cell>
          <cell r="H1552" t="str">
            <v xml:space="preserve"> </v>
          </cell>
          <cell r="I1552" t="str">
            <v>||||</v>
          </cell>
          <cell r="J1552" t="str">
            <v/>
          </cell>
          <cell r="K1552" t="str">
            <v/>
          </cell>
          <cell r="L1552" t="str">
            <v/>
          </cell>
          <cell r="M1552" t="str">
            <v/>
          </cell>
          <cell r="N1552" t="str">
            <v/>
          </cell>
          <cell r="O1552" t="str">
            <v/>
          </cell>
          <cell r="P1552" t="str">
            <v/>
          </cell>
          <cell r="Q1552" t="str">
            <v/>
          </cell>
        </row>
        <row r="1554">
          <cell r="C1554" t="str">
            <v>2.5.4.1 - Instalação de Trilho TR 57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</row>
        <row r="1555">
          <cell r="C1555">
            <v>0</v>
          </cell>
          <cell r="D1555">
            <v>1.0000000000000001E-19</v>
          </cell>
          <cell r="E1555" t="str">
            <v>m</v>
          </cell>
          <cell r="F1555" t="str">
            <v xml:space="preserve"> </v>
          </cell>
          <cell r="G1555" t="str">
            <v xml:space="preserve"> </v>
          </cell>
          <cell r="H1555" t="str">
            <v xml:space="preserve"> </v>
          </cell>
          <cell r="I1555" t="str">
            <v xml:space="preserve"> </v>
          </cell>
          <cell r="J1555" t="str">
            <v xml:space="preserve">         ||||||||||||||||||</v>
          </cell>
          <cell r="K1555" t="str">
            <v xml:space="preserve"> </v>
          </cell>
          <cell r="L1555" t="str">
            <v xml:space="preserve"> </v>
          </cell>
          <cell r="M1555" t="str">
            <v xml:space="preserve"> </v>
          </cell>
          <cell r="N1555" t="str">
            <v xml:space="preserve"> </v>
          </cell>
          <cell r="O1555" t="str">
            <v xml:space="preserve"> </v>
          </cell>
          <cell r="P1555" t="str">
            <v xml:space="preserve"> </v>
          </cell>
          <cell r="Q1555" t="str">
            <v xml:space="preserve"> </v>
          </cell>
        </row>
        <row r="1557">
          <cell r="C1557" t="str">
            <v>2.6.1.1.1.1 - Tubo de dreno poroso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</row>
        <row r="1558">
          <cell r="C1558" t="str">
            <v>prof. até 2m, diâmetro 150mm</v>
          </cell>
          <cell r="D1558">
            <v>1.0000000000000001E-19</v>
          </cell>
          <cell r="E1558" t="str">
            <v>m</v>
          </cell>
          <cell r="F1558" t="str">
            <v/>
          </cell>
          <cell r="G1558" t="str">
            <v xml:space="preserve"> </v>
          </cell>
          <cell r="H1558" t="str">
            <v>||||||||||</v>
          </cell>
          <cell r="I1558" t="str">
            <v>||||||||||</v>
          </cell>
          <cell r="J1558" t="str">
            <v xml:space="preserve"> </v>
          </cell>
          <cell r="K1558" t="str">
            <v xml:space="preserve"> </v>
          </cell>
          <cell r="L1558" t="str">
            <v xml:space="preserve">  </v>
          </cell>
          <cell r="M1558" t="str">
            <v/>
          </cell>
          <cell r="N1558" t="str">
            <v/>
          </cell>
          <cell r="O1558" t="str">
            <v/>
          </cell>
          <cell r="P1558" t="str">
            <v xml:space="preserve"> </v>
          </cell>
          <cell r="Q1558" t="str">
            <v/>
          </cell>
        </row>
        <row r="1560">
          <cell r="C1560" t="str">
            <v>2.6.1.2.2.2 - Tubo de Concreto Armado,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</row>
        <row r="1561">
          <cell r="C1561" t="str">
            <v>prof. até 2m, diâmetro 500mm</v>
          </cell>
          <cell r="D1561">
            <v>1.0000000000000001E-19</v>
          </cell>
          <cell r="E1561" t="str">
            <v>m</v>
          </cell>
          <cell r="F1561" t="str">
            <v/>
          </cell>
          <cell r="G1561" t="str">
            <v xml:space="preserve"> </v>
          </cell>
          <cell r="H1561" t="str">
            <v xml:space="preserve"> </v>
          </cell>
          <cell r="I1561" t="str">
            <v>||||||||||</v>
          </cell>
          <cell r="J1561" t="str">
            <v>||||||||||</v>
          </cell>
          <cell r="K1561" t="str">
            <v xml:space="preserve"> </v>
          </cell>
          <cell r="L1561" t="str">
            <v xml:space="preserve">  </v>
          </cell>
          <cell r="M1561" t="str">
            <v/>
          </cell>
          <cell r="N1561" t="str">
            <v/>
          </cell>
          <cell r="O1561" t="str">
            <v/>
          </cell>
          <cell r="P1561" t="str">
            <v xml:space="preserve"> </v>
          </cell>
          <cell r="Q1561" t="str">
            <v/>
          </cell>
        </row>
        <row r="1563">
          <cell r="C1563" t="str">
            <v>2.6.3.1.2.2.2 - Caixa de visita, parede blocos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</row>
        <row r="1564">
          <cell r="C1564" t="str">
            <v>de concreto, prof. de 1 até 2m, seção int. até 1m²</v>
          </cell>
          <cell r="D1564">
            <v>1.0000000000000001E-19</v>
          </cell>
          <cell r="E1564" t="str">
            <v>unid</v>
          </cell>
          <cell r="F1564" t="str">
            <v/>
          </cell>
          <cell r="G1564" t="str">
            <v xml:space="preserve"> </v>
          </cell>
          <cell r="H1564" t="str">
            <v xml:space="preserve"> </v>
          </cell>
          <cell r="I1564" t="str">
            <v/>
          </cell>
          <cell r="J1564" t="str">
            <v xml:space="preserve">                    ||||||||||</v>
          </cell>
          <cell r="K1564" t="str">
            <v xml:space="preserve">                    ||||||||||</v>
          </cell>
          <cell r="L1564" t="str">
            <v xml:space="preserve"> </v>
          </cell>
          <cell r="M1564" t="str">
            <v/>
          </cell>
          <cell r="N1564" t="str">
            <v/>
          </cell>
          <cell r="O1564" t="str">
            <v/>
          </cell>
          <cell r="P1564" t="str">
            <v/>
          </cell>
          <cell r="Q1564" t="str">
            <v/>
          </cell>
        </row>
        <row r="1566">
          <cell r="C1566" t="str">
            <v>2.8.4 - Caixa Separadora de Água e Óleo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</row>
        <row r="1567">
          <cell r="C1567" t="str">
            <v>Isolante, Volume Interno 101m³</v>
          </cell>
          <cell r="D1567">
            <v>1.0000000000000001E-19</v>
          </cell>
          <cell r="E1567" t="str">
            <v>m³</v>
          </cell>
          <cell r="F1567" t="str">
            <v/>
          </cell>
          <cell r="G1567" t="str">
            <v/>
          </cell>
          <cell r="H1567" t="str">
            <v xml:space="preserve"> </v>
          </cell>
          <cell r="I1567" t="str">
            <v>||||||||||||||||||||</v>
          </cell>
          <cell r="J1567" t="str">
            <v>|||||||||||||||||||</v>
          </cell>
          <cell r="K1567" t="str">
            <v xml:space="preserve"> </v>
          </cell>
          <cell r="L1567" t="str">
            <v xml:space="preserve"> </v>
          </cell>
          <cell r="M1567" t="str">
            <v/>
          </cell>
          <cell r="N1567" t="str">
            <v/>
          </cell>
          <cell r="O1567" t="str">
            <v/>
          </cell>
          <cell r="P1567" t="str">
            <v/>
          </cell>
          <cell r="Q1567" t="str">
            <v/>
          </cell>
        </row>
        <row r="1569">
          <cell r="C1569" t="str">
            <v>2.9.1.2.2 - Canaleta em Blocos de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</row>
        <row r="1570">
          <cell r="C1570" t="str">
            <v>Concreto, tipo C2</v>
          </cell>
          <cell r="D1570">
            <v>1.0000000000000001E-19</v>
          </cell>
          <cell r="E1570" t="str">
            <v>m</v>
          </cell>
          <cell r="F1570" t="str">
            <v/>
          </cell>
          <cell r="G1570" t="str">
            <v xml:space="preserve"> </v>
          </cell>
          <cell r="H1570" t="str">
            <v xml:space="preserve">               |||||||||||||||</v>
          </cell>
          <cell r="I1570" t="str">
            <v xml:space="preserve">               |||||||||||||||</v>
          </cell>
          <cell r="J1570" t="str">
            <v xml:space="preserve">               |||||||||||||||</v>
          </cell>
          <cell r="K1570" t="str">
            <v/>
          </cell>
          <cell r="L1570" t="str">
            <v/>
          </cell>
          <cell r="M1570" t="str">
            <v/>
          </cell>
          <cell r="N1570" t="str">
            <v/>
          </cell>
          <cell r="O1570" t="str">
            <v/>
          </cell>
          <cell r="P1570" t="str">
            <v/>
          </cell>
          <cell r="Q1570" t="str">
            <v/>
          </cell>
        </row>
        <row r="1572">
          <cell r="C1572" t="str">
            <v>2.8.1.2.3 - Canaleta em Blocos de concreto, tipo</v>
          </cell>
          <cell r="D1572">
            <v>0</v>
          </cell>
          <cell r="E1572">
            <v>0</v>
          </cell>
          <cell r="F1572">
            <v>0</v>
          </cell>
          <cell r="G1572">
            <v>11</v>
          </cell>
          <cell r="H1572">
            <v>22</v>
          </cell>
          <cell r="I1572">
            <v>24</v>
          </cell>
          <cell r="J1572">
            <v>11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</row>
        <row r="1573">
          <cell r="C1573" t="str">
            <v>blindada, seção transv. Acima de 0,60 até 0,80m²</v>
          </cell>
          <cell r="D1573">
            <v>68</v>
          </cell>
          <cell r="E1573" t="str">
            <v>m</v>
          </cell>
          <cell r="F1573" t="str">
            <v xml:space="preserve"> </v>
          </cell>
          <cell r="G1573" t="str">
            <v xml:space="preserve">               |||||||||||||||</v>
          </cell>
          <cell r="H1573" t="str">
            <v xml:space="preserve">               |||||||||||||||</v>
          </cell>
          <cell r="I1573" t="str">
            <v xml:space="preserve">               |||||||||||||||</v>
          </cell>
          <cell r="J1573" t="str">
            <v xml:space="preserve">               |||||||||||||||</v>
          </cell>
          <cell r="K1573" t="str">
            <v xml:space="preserve"> </v>
          </cell>
          <cell r="L1573" t="str">
            <v xml:space="preserve"> </v>
          </cell>
          <cell r="M1573" t="str">
            <v xml:space="preserve"> </v>
          </cell>
          <cell r="N1573" t="str">
            <v xml:space="preserve"> </v>
          </cell>
          <cell r="O1573" t="str">
            <v xml:space="preserve"> </v>
          </cell>
          <cell r="P1573" t="str">
            <v xml:space="preserve"> </v>
          </cell>
          <cell r="Q1573" t="str">
            <v xml:space="preserve"> </v>
          </cell>
        </row>
        <row r="1575">
          <cell r="C1575" t="str">
            <v>2.10.5.4 - Guia ou Meio-fio Pré-moldado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</row>
        <row r="1576">
          <cell r="C1576">
            <v>0</v>
          </cell>
          <cell r="D1576">
            <v>1.0000000000000001E-19</v>
          </cell>
          <cell r="E1576" t="str">
            <v>m</v>
          </cell>
          <cell r="F1576" t="str">
            <v xml:space="preserve"> </v>
          </cell>
          <cell r="G1576" t="str">
            <v xml:space="preserve"> </v>
          </cell>
          <cell r="H1576" t="str">
            <v xml:space="preserve"> </v>
          </cell>
          <cell r="I1576" t="str">
            <v xml:space="preserve"> </v>
          </cell>
          <cell r="J1576" t="str">
            <v xml:space="preserve"> </v>
          </cell>
          <cell r="K1576" t="str">
            <v xml:space="preserve"> </v>
          </cell>
          <cell r="L1576" t="str">
            <v xml:space="preserve"> </v>
          </cell>
          <cell r="M1576" t="str">
            <v xml:space="preserve"> </v>
          </cell>
          <cell r="N1576" t="str">
            <v xml:space="preserve"> </v>
          </cell>
          <cell r="O1576" t="str">
            <v xml:space="preserve">        |||||||||||||||</v>
          </cell>
          <cell r="P1576" t="str">
            <v xml:space="preserve"> </v>
          </cell>
          <cell r="Q1576" t="str">
            <v xml:space="preserve"> </v>
          </cell>
        </row>
        <row r="1578">
          <cell r="C1578" t="str">
            <v>2.11.1.2 - Demolição de Concreto Armado</v>
          </cell>
          <cell r="D1578">
            <v>0</v>
          </cell>
          <cell r="E1578">
            <v>0</v>
          </cell>
          <cell r="F1578">
            <v>10</v>
          </cell>
          <cell r="G1578">
            <v>9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</row>
        <row r="1579">
          <cell r="C1579">
            <v>0</v>
          </cell>
          <cell r="D1579">
            <v>19</v>
          </cell>
          <cell r="E1579" t="str">
            <v>m³</v>
          </cell>
          <cell r="F1579" t="str">
            <v>|||||||||||||||||||||||</v>
          </cell>
          <cell r="G1579" t="str">
            <v>|||||||||||||||||||||||</v>
          </cell>
          <cell r="H1579" t="str">
            <v xml:space="preserve"> </v>
          </cell>
          <cell r="I1579" t="str">
            <v/>
          </cell>
          <cell r="J1579" t="str">
            <v xml:space="preserve"> </v>
          </cell>
          <cell r="K1579" t="str">
            <v xml:space="preserve"> </v>
          </cell>
          <cell r="L1579" t="str">
            <v xml:space="preserve"> </v>
          </cell>
          <cell r="M1579" t="str">
            <v xml:space="preserve"> </v>
          </cell>
          <cell r="N1579" t="str">
            <v xml:space="preserve"> </v>
          </cell>
          <cell r="O1579" t="str">
            <v xml:space="preserve"> </v>
          </cell>
          <cell r="P1579" t="str">
            <v xml:space="preserve"> </v>
          </cell>
          <cell r="Q1579" t="str">
            <v xml:space="preserve"> </v>
          </cell>
        </row>
        <row r="1581">
          <cell r="C1581" t="str">
            <v>2.12.1 .1- Espalhamento de Brita sem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30</v>
          </cell>
          <cell r="J1581">
            <v>30</v>
          </cell>
          <cell r="K1581">
            <v>30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</row>
        <row r="1582">
          <cell r="C1582" t="str">
            <v>Carregamento e Transporte</v>
          </cell>
          <cell r="D1582">
            <v>90</v>
          </cell>
          <cell r="E1582" t="str">
            <v>m³</v>
          </cell>
          <cell r="F1582" t="str">
            <v xml:space="preserve"> </v>
          </cell>
          <cell r="G1582" t="str">
            <v xml:space="preserve"> </v>
          </cell>
          <cell r="H1582" t="str">
            <v xml:space="preserve"> </v>
          </cell>
          <cell r="I1582" t="str">
            <v>||||||||||||||||||||||||||||||</v>
          </cell>
          <cell r="J1582" t="str">
            <v>||||||||||||||||||||||||||||||</v>
          </cell>
          <cell r="K1582" t="str">
            <v>||||||||||||||||||||||||||||||</v>
          </cell>
          <cell r="L1582" t="str">
            <v xml:space="preserve"> </v>
          </cell>
          <cell r="M1582" t="str">
            <v xml:space="preserve"> </v>
          </cell>
          <cell r="N1582" t="str">
            <v xml:space="preserve"> </v>
          </cell>
          <cell r="O1582" t="str">
            <v xml:space="preserve"> </v>
          </cell>
          <cell r="P1582" t="str">
            <v xml:space="preserve"> </v>
          </cell>
          <cell r="Q1582" t="str">
            <v xml:space="preserve"> </v>
          </cell>
        </row>
        <row r="1584">
          <cell r="C1584" t="str">
            <v>2.12.4 - Remoção de Brita</v>
          </cell>
          <cell r="D1584">
            <v>0</v>
          </cell>
          <cell r="E1584">
            <v>0</v>
          </cell>
          <cell r="F1584">
            <v>30</v>
          </cell>
          <cell r="G1584">
            <v>30</v>
          </cell>
          <cell r="H1584">
            <v>30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</row>
        <row r="1585">
          <cell r="C1585">
            <v>0</v>
          </cell>
          <cell r="D1585">
            <v>90</v>
          </cell>
          <cell r="E1585" t="str">
            <v>m³</v>
          </cell>
          <cell r="F1585" t="str">
            <v>||||||||||||||||||||||||||||||</v>
          </cell>
          <cell r="G1585" t="str">
            <v>||||||||||||||||||||||||||||||</v>
          </cell>
          <cell r="H1585" t="str">
            <v>||||||||||||||||||||||||||||||</v>
          </cell>
          <cell r="I1585" t="str">
            <v xml:space="preserve"> </v>
          </cell>
          <cell r="J1585" t="str">
            <v xml:space="preserve"> </v>
          </cell>
          <cell r="K1585" t="str">
            <v xml:space="preserve"> </v>
          </cell>
          <cell r="L1585" t="str">
            <v xml:space="preserve"> </v>
          </cell>
          <cell r="M1585" t="str">
            <v xml:space="preserve"> </v>
          </cell>
          <cell r="N1585" t="str">
            <v xml:space="preserve"> </v>
          </cell>
          <cell r="O1585" t="str">
            <v xml:space="preserve"> </v>
          </cell>
          <cell r="P1585" t="str">
            <v xml:space="preserve"> </v>
          </cell>
          <cell r="Q1585" t="str">
            <v xml:space="preserve"> </v>
          </cell>
        </row>
        <row r="1587">
          <cell r="C1587" t="str">
            <v>2.12.5.1 - Fornecimento e Espalhamento de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10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</row>
        <row r="1588">
          <cell r="C1588" t="str">
            <v>Brita 2</v>
          </cell>
          <cell r="D1588">
            <v>10</v>
          </cell>
          <cell r="E1588" t="str">
            <v>m³</v>
          </cell>
          <cell r="F1588" t="str">
            <v xml:space="preserve"> </v>
          </cell>
          <cell r="G1588" t="str">
            <v xml:space="preserve"> </v>
          </cell>
          <cell r="H1588" t="str">
            <v xml:space="preserve"> </v>
          </cell>
          <cell r="I1588" t="str">
            <v xml:space="preserve"> </v>
          </cell>
          <cell r="J1588" t="str">
            <v xml:space="preserve"> </v>
          </cell>
          <cell r="K1588" t="str">
            <v>||||||||||||||||||||||||||||||</v>
          </cell>
          <cell r="L1588" t="str">
            <v xml:space="preserve"> </v>
          </cell>
          <cell r="M1588" t="str">
            <v xml:space="preserve"> </v>
          </cell>
          <cell r="N1588" t="str">
            <v xml:space="preserve"> </v>
          </cell>
          <cell r="O1588" t="str">
            <v xml:space="preserve"> </v>
          </cell>
          <cell r="P1588" t="str">
            <v xml:space="preserve"> </v>
          </cell>
          <cell r="Q1588" t="str">
            <v xml:space="preserve"> </v>
          </cell>
        </row>
        <row r="1591">
          <cell r="C1591" t="str">
            <v>2.12.6.3.3 - Cerca em Tela Galvanizada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</row>
        <row r="1592">
          <cell r="C1592" t="str">
            <v>com defensa, altura 2,30m</v>
          </cell>
          <cell r="D1592">
            <v>1.0000000000000001E-19</v>
          </cell>
          <cell r="E1592" t="str">
            <v>m</v>
          </cell>
          <cell r="F1592" t="str">
            <v xml:space="preserve"> </v>
          </cell>
          <cell r="G1592" t="str">
            <v xml:space="preserve"> </v>
          </cell>
          <cell r="H1592" t="str">
            <v xml:space="preserve"> </v>
          </cell>
          <cell r="I1592" t="str">
            <v xml:space="preserve"> </v>
          </cell>
          <cell r="J1592" t="str">
            <v xml:space="preserve"> </v>
          </cell>
          <cell r="K1592" t="str">
            <v xml:space="preserve"> </v>
          </cell>
          <cell r="L1592" t="str">
            <v>|||||||||||||||||||</v>
          </cell>
          <cell r="M1592" t="str">
            <v xml:space="preserve"> </v>
          </cell>
          <cell r="N1592" t="str">
            <v xml:space="preserve"> </v>
          </cell>
          <cell r="O1592" t="str">
            <v xml:space="preserve"> </v>
          </cell>
          <cell r="P1592" t="str">
            <v xml:space="preserve"> </v>
          </cell>
          <cell r="Q1592" t="str">
            <v xml:space="preserve"> </v>
          </cell>
        </row>
        <row r="1594">
          <cell r="C1594" t="str">
            <v>2.13.1 - Malha de terra, cabo até 95mm²</v>
          </cell>
          <cell r="D1594">
            <v>0</v>
          </cell>
          <cell r="E1594">
            <v>0</v>
          </cell>
          <cell r="F1594">
            <v>0</v>
          </cell>
          <cell r="G1594">
            <v>10</v>
          </cell>
          <cell r="H1594">
            <v>10</v>
          </cell>
          <cell r="I1594">
            <v>10</v>
          </cell>
          <cell r="J1594">
            <v>10</v>
          </cell>
          <cell r="K1594">
            <v>10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</row>
        <row r="1595">
          <cell r="C1595">
            <v>0</v>
          </cell>
          <cell r="D1595">
            <v>50</v>
          </cell>
          <cell r="E1595" t="str">
            <v>m</v>
          </cell>
          <cell r="F1595" t="str">
            <v xml:space="preserve"> </v>
          </cell>
          <cell r="G1595" t="str">
            <v>||||||||||||||||||||</v>
          </cell>
          <cell r="H1595" t="str">
            <v>||||||||||||||||||||</v>
          </cell>
          <cell r="I1595" t="str">
            <v>||||||||||||||||||||</v>
          </cell>
          <cell r="J1595" t="str">
            <v>||||||||||||||||||||</v>
          </cell>
          <cell r="K1595" t="str">
            <v>||||||||||||||||||||</v>
          </cell>
          <cell r="L1595" t="str">
            <v xml:space="preserve"> </v>
          </cell>
          <cell r="M1595" t="str">
            <v xml:space="preserve"> </v>
          </cell>
          <cell r="N1595" t="str">
            <v xml:space="preserve"> </v>
          </cell>
          <cell r="O1595" t="str">
            <v xml:space="preserve"> </v>
          </cell>
          <cell r="P1595" t="str">
            <v xml:space="preserve"> </v>
          </cell>
          <cell r="Q1595" t="str">
            <v xml:space="preserve"> </v>
          </cell>
        </row>
        <row r="1597">
          <cell r="C1597" t="str">
            <v>2.13.1.3 - Malha de terra, cabo maior que 120mm²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</row>
        <row r="1598">
          <cell r="C1598" t="str">
            <v>at´pe 240 mm²</v>
          </cell>
          <cell r="D1598">
            <v>1.0000000000000001E-19</v>
          </cell>
          <cell r="E1598" t="str">
            <v>m</v>
          </cell>
          <cell r="F1598" t="str">
            <v xml:space="preserve"> </v>
          </cell>
          <cell r="G1598" t="str">
            <v xml:space="preserve"> </v>
          </cell>
          <cell r="H1598" t="str">
            <v xml:space="preserve"> </v>
          </cell>
          <cell r="I1598" t="str">
            <v>||||||||||||||||||||||||||||||</v>
          </cell>
          <cell r="J1598" t="str">
            <v>||||||||||||||||||||||||||||||</v>
          </cell>
          <cell r="K1598" t="str">
            <v xml:space="preserve"> </v>
          </cell>
          <cell r="L1598" t="str">
            <v xml:space="preserve"> </v>
          </cell>
          <cell r="M1598" t="str">
            <v xml:space="preserve"> </v>
          </cell>
          <cell r="N1598" t="str">
            <v xml:space="preserve"> </v>
          </cell>
          <cell r="O1598" t="str">
            <v xml:space="preserve"> </v>
          </cell>
          <cell r="P1598" t="str">
            <v xml:space="preserve"> </v>
          </cell>
          <cell r="Q1598" t="str">
            <v xml:space="preserve"> </v>
          </cell>
        </row>
        <row r="1600">
          <cell r="C1600" t="str">
            <v>2.7.1.7.2 - Eletroduto flexivel aparente revestido com PVC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</row>
        <row r="1601">
          <cell r="C1601" t="str">
            <v>diâmetro de 40 mm até 65 mm</v>
          </cell>
          <cell r="D1601">
            <v>1.0000000000000001E-19</v>
          </cell>
          <cell r="E1601" t="str">
            <v>m</v>
          </cell>
          <cell r="F1601" t="str">
            <v xml:space="preserve"> </v>
          </cell>
          <cell r="G1601" t="str">
            <v xml:space="preserve"> </v>
          </cell>
          <cell r="H1601" t="str">
            <v xml:space="preserve"> </v>
          </cell>
          <cell r="I1601" t="str">
            <v>||||||||||||||||</v>
          </cell>
          <cell r="J1601" t="str">
            <v>||||||||||||||||</v>
          </cell>
          <cell r="K1601" t="str">
            <v xml:space="preserve"> </v>
          </cell>
          <cell r="L1601" t="str">
            <v xml:space="preserve"> </v>
          </cell>
          <cell r="M1601" t="str">
            <v xml:space="preserve"> </v>
          </cell>
          <cell r="N1601" t="str">
            <v xml:space="preserve"> </v>
          </cell>
          <cell r="O1601" t="str">
            <v xml:space="preserve"> </v>
          </cell>
          <cell r="P1601" t="str">
            <v xml:space="preserve"> </v>
          </cell>
          <cell r="Q1601" t="str">
            <v xml:space="preserve"> </v>
          </cell>
        </row>
        <row r="1603">
          <cell r="C1603" t="str">
            <v>2.7.1.7.3 - Eletroduto flexivel aparente revestido com PVC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</row>
        <row r="1604">
          <cell r="C1604" t="str">
            <v>diâmetro de 75 mm até 100 mm</v>
          </cell>
          <cell r="D1604">
            <v>1.0000000000000001E-19</v>
          </cell>
          <cell r="E1604" t="str">
            <v>m</v>
          </cell>
          <cell r="F1604" t="str">
            <v xml:space="preserve"> </v>
          </cell>
          <cell r="G1604" t="str">
            <v xml:space="preserve"> </v>
          </cell>
          <cell r="H1604" t="str">
            <v xml:space="preserve"> </v>
          </cell>
          <cell r="I1604" t="str">
            <v xml:space="preserve"> </v>
          </cell>
          <cell r="J1604" t="str">
            <v>||||||||||||||||</v>
          </cell>
          <cell r="K1604" t="str">
            <v>||||||||||||||||</v>
          </cell>
          <cell r="L1604" t="str">
            <v xml:space="preserve"> </v>
          </cell>
          <cell r="M1604" t="str">
            <v xml:space="preserve"> </v>
          </cell>
          <cell r="N1604" t="str">
            <v xml:space="preserve"> </v>
          </cell>
          <cell r="O1604" t="str">
            <v xml:space="preserve"> </v>
          </cell>
          <cell r="P1604" t="str">
            <v xml:space="preserve"> </v>
          </cell>
          <cell r="Q1604" t="str">
            <v xml:space="preserve"> </v>
          </cell>
        </row>
        <row r="1606">
          <cell r="C1606" t="str">
            <v>2.15.1.1.6 - Instalação de Tubo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</row>
        <row r="1607">
          <cell r="C1607" t="str">
            <v>de Aço Carbono Preto Soldado, diâm. 150mm</v>
          </cell>
          <cell r="D1607">
            <v>1.0000000000000001E-19</v>
          </cell>
          <cell r="E1607" t="str">
            <v>m</v>
          </cell>
          <cell r="F1607" t="str">
            <v xml:space="preserve"> </v>
          </cell>
          <cell r="G1607" t="str">
            <v xml:space="preserve"> </v>
          </cell>
          <cell r="H1607" t="str">
            <v xml:space="preserve"> </v>
          </cell>
          <cell r="I1607" t="str">
            <v xml:space="preserve"> </v>
          </cell>
          <cell r="J1607" t="str">
            <v>|||||||||||||||||||||||||||||||</v>
          </cell>
          <cell r="K1607" t="str">
            <v xml:space="preserve"> </v>
          </cell>
          <cell r="L1607" t="str">
            <v xml:space="preserve"> </v>
          </cell>
          <cell r="M1607" t="str">
            <v xml:space="preserve"> </v>
          </cell>
          <cell r="N1607" t="str">
            <v xml:space="preserve"> </v>
          </cell>
          <cell r="O1607" t="str">
            <v xml:space="preserve"> </v>
          </cell>
          <cell r="P1607" t="str">
            <v xml:space="preserve"> </v>
          </cell>
          <cell r="Q1607" t="str">
            <v xml:space="preserve"> </v>
          </cell>
        </row>
        <row r="1609">
          <cell r="C1609" t="str">
            <v>2.15.1.1.7 - Instalação de Tubo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</row>
        <row r="1610">
          <cell r="C1610" t="str">
            <v>de Aço Carbono Preto Soldado, diâm. 200mm</v>
          </cell>
          <cell r="D1610">
            <v>1.0000000000000001E-19</v>
          </cell>
          <cell r="E1610" t="str">
            <v>m</v>
          </cell>
          <cell r="F1610" t="str">
            <v xml:space="preserve"> </v>
          </cell>
          <cell r="G1610" t="str">
            <v xml:space="preserve"> </v>
          </cell>
          <cell r="H1610" t="str">
            <v xml:space="preserve"> </v>
          </cell>
          <cell r="I1610" t="str">
            <v>|||||||||||||||||||||||||||||||</v>
          </cell>
          <cell r="J1610" t="str">
            <v>|||||||||||||||||||||||||||||||</v>
          </cell>
          <cell r="K1610" t="str">
            <v xml:space="preserve"> </v>
          </cell>
          <cell r="L1610" t="str">
            <v xml:space="preserve"> </v>
          </cell>
          <cell r="M1610" t="str">
            <v xml:space="preserve"> </v>
          </cell>
          <cell r="N1610" t="str">
            <v xml:space="preserve"> </v>
          </cell>
          <cell r="O1610" t="str">
            <v xml:space="preserve"> </v>
          </cell>
          <cell r="P1610" t="str">
            <v xml:space="preserve"> </v>
          </cell>
          <cell r="Q1610" t="str">
            <v xml:space="preserve"> </v>
          </cell>
        </row>
        <row r="1612">
          <cell r="C1612" t="str">
            <v>2.15.1.2.1.9 - Instalação de Tubo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</row>
        <row r="1613">
          <cell r="C1613" t="str">
            <v>de Ferro fundido, diâm. 12"</v>
          </cell>
          <cell r="D1613">
            <v>1.0000000000000001E-19</v>
          </cell>
          <cell r="E1613" t="str">
            <v>m</v>
          </cell>
          <cell r="F1613" t="str">
            <v xml:space="preserve"> </v>
          </cell>
          <cell r="G1613" t="str">
            <v xml:space="preserve"> </v>
          </cell>
          <cell r="H1613" t="str">
            <v xml:space="preserve"> </v>
          </cell>
          <cell r="I1613" t="str">
            <v xml:space="preserve"> </v>
          </cell>
          <cell r="J1613" t="str">
            <v>|||||||||||||||||||||||||||||||</v>
          </cell>
          <cell r="K1613" t="str">
            <v xml:space="preserve"> </v>
          </cell>
          <cell r="L1613" t="str">
            <v xml:space="preserve"> </v>
          </cell>
          <cell r="M1613" t="str">
            <v xml:space="preserve"> </v>
          </cell>
          <cell r="N1613" t="str">
            <v xml:space="preserve"> </v>
          </cell>
          <cell r="O1613" t="str">
            <v xml:space="preserve"> </v>
          </cell>
          <cell r="P1613" t="str">
            <v xml:space="preserve"> </v>
          </cell>
          <cell r="Q1613" t="str">
            <v xml:space="preserve"> </v>
          </cell>
        </row>
        <row r="1615">
          <cell r="C1615" t="str">
            <v>2.25.1.1 - Montagem de estrutura metálica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</row>
        <row r="1616">
          <cell r="C1616" t="str">
            <v>Pórtico</v>
          </cell>
          <cell r="D1616">
            <v>1.0000000000000001E-19</v>
          </cell>
          <cell r="E1616" t="str">
            <v>ton</v>
          </cell>
          <cell r="F1616" t="str">
            <v xml:space="preserve"> </v>
          </cell>
          <cell r="G1616" t="str">
            <v xml:space="preserve"> </v>
          </cell>
          <cell r="H1616" t="str">
            <v xml:space="preserve">       ||||||||||</v>
          </cell>
          <cell r="I1616" t="str">
            <v xml:space="preserve">       ||||||||||</v>
          </cell>
          <cell r="J1616" t="str">
            <v xml:space="preserve">       ||||||||||</v>
          </cell>
          <cell r="K1616" t="str">
            <v xml:space="preserve">       ||||||||||</v>
          </cell>
          <cell r="L1616" t="str">
            <v xml:space="preserve"> </v>
          </cell>
          <cell r="M1616" t="str">
            <v xml:space="preserve"> </v>
          </cell>
          <cell r="N1616" t="str">
            <v xml:space="preserve"> </v>
          </cell>
          <cell r="O1616" t="str">
            <v xml:space="preserve"> </v>
          </cell>
          <cell r="P1616" t="str">
            <v xml:space="preserve"> </v>
          </cell>
          <cell r="Q1616" t="str">
            <v xml:space="preserve"> </v>
          </cell>
        </row>
        <row r="1618">
          <cell r="C1618" t="str">
            <v>2.26.1.4.1 - Barramento flexível, 138kV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</row>
        <row r="1619">
          <cell r="C1619" t="str">
            <v>1 cabo</v>
          </cell>
          <cell r="D1619">
            <v>1.0000000000000001E-19</v>
          </cell>
          <cell r="E1619" t="str">
            <v>m</v>
          </cell>
          <cell r="F1619" t="str">
            <v xml:space="preserve"> </v>
          </cell>
          <cell r="G1619" t="str">
            <v xml:space="preserve"> </v>
          </cell>
          <cell r="H1619" t="str">
            <v xml:space="preserve"> </v>
          </cell>
          <cell r="I1619" t="str">
            <v xml:space="preserve"> </v>
          </cell>
          <cell r="J1619" t="str">
            <v>|||||||||</v>
          </cell>
          <cell r="K1619" t="str">
            <v xml:space="preserve"> </v>
          </cell>
          <cell r="L1619" t="str">
            <v xml:space="preserve"> </v>
          </cell>
          <cell r="M1619" t="str">
            <v xml:space="preserve"> </v>
          </cell>
          <cell r="N1619" t="str">
            <v xml:space="preserve"> </v>
          </cell>
          <cell r="O1619" t="str">
            <v xml:space="preserve"> </v>
          </cell>
          <cell r="P1619" t="str">
            <v xml:space="preserve"> </v>
          </cell>
          <cell r="Q1619" t="str">
            <v xml:space="preserve"> </v>
          </cell>
        </row>
        <row r="1621">
          <cell r="C1621" t="str">
            <v>2.17.1.6.1 - Barramento flexível, 345kV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165</v>
          </cell>
          <cell r="J1621">
            <v>150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</row>
        <row r="1622">
          <cell r="C1622" t="str">
            <v>2 cabos</v>
          </cell>
          <cell r="D1622">
            <v>315</v>
          </cell>
          <cell r="E1622" t="str">
            <v>m</v>
          </cell>
          <cell r="F1622" t="str">
            <v xml:space="preserve"> </v>
          </cell>
          <cell r="G1622" t="str">
            <v xml:space="preserve"> </v>
          </cell>
          <cell r="H1622" t="str">
            <v xml:space="preserve"> </v>
          </cell>
          <cell r="I1622" t="str">
            <v>|||||||||</v>
          </cell>
          <cell r="J1622" t="str">
            <v>|||||||||</v>
          </cell>
          <cell r="K1622" t="str">
            <v xml:space="preserve"> </v>
          </cell>
          <cell r="L1622" t="str">
            <v>|||||||||</v>
          </cell>
          <cell r="M1622" t="str">
            <v xml:space="preserve"> </v>
          </cell>
          <cell r="N1622" t="str">
            <v xml:space="preserve"> </v>
          </cell>
          <cell r="O1622" t="str">
            <v xml:space="preserve"> </v>
          </cell>
          <cell r="P1622" t="str">
            <v xml:space="preserve"> </v>
          </cell>
          <cell r="Q1622" t="str">
            <v xml:space="preserve"> </v>
          </cell>
        </row>
        <row r="1624">
          <cell r="C1624" t="str">
            <v>2.17.3.1 - Cabo pára-raio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</row>
        <row r="1625">
          <cell r="C1625" t="str">
            <v>3/8"</v>
          </cell>
          <cell r="D1625">
            <v>1.0000000000000001E-19</v>
          </cell>
          <cell r="E1625" t="str">
            <v>m</v>
          </cell>
          <cell r="F1625" t="str">
            <v xml:space="preserve"> </v>
          </cell>
          <cell r="G1625" t="str">
            <v xml:space="preserve"> </v>
          </cell>
          <cell r="H1625" t="str">
            <v xml:space="preserve"> </v>
          </cell>
          <cell r="I1625" t="str">
            <v xml:space="preserve"> </v>
          </cell>
          <cell r="J1625" t="str">
            <v xml:space="preserve"> </v>
          </cell>
          <cell r="K1625" t="str">
            <v>|||||||||||||||||||||||</v>
          </cell>
          <cell r="L1625" t="str">
            <v>|||||||||||||||||||||||</v>
          </cell>
          <cell r="M1625" t="str">
            <v xml:space="preserve"> </v>
          </cell>
          <cell r="N1625" t="str">
            <v>|||||||||||||||||||||||</v>
          </cell>
          <cell r="O1625" t="str">
            <v xml:space="preserve"> </v>
          </cell>
          <cell r="P1625" t="str">
            <v xml:space="preserve"> </v>
          </cell>
          <cell r="Q1625" t="str">
            <v xml:space="preserve"> </v>
          </cell>
        </row>
        <row r="1627">
          <cell r="C1627" t="str">
            <v>2.17.5.1.8 - Barramento rígido, tubo de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</row>
        <row r="1628">
          <cell r="C1628" t="str">
            <v>alumínio, diâmetro 6"</v>
          </cell>
          <cell r="D1628">
            <v>1.0000000000000001E-19</v>
          </cell>
          <cell r="E1628" t="str">
            <v>m</v>
          </cell>
          <cell r="F1628" t="str">
            <v xml:space="preserve"> </v>
          </cell>
          <cell r="G1628" t="str">
            <v xml:space="preserve"> </v>
          </cell>
          <cell r="H1628" t="str">
            <v xml:space="preserve"> </v>
          </cell>
          <cell r="I1628" t="str">
            <v xml:space="preserve"> </v>
          </cell>
          <cell r="J1628" t="str">
            <v>||||||||||||||||||||||||||||||</v>
          </cell>
          <cell r="K1628" t="str">
            <v>||||||||||||||||||||||||||||||</v>
          </cell>
          <cell r="L1628" t="str">
            <v>||||||||||||||||||||||||||||||</v>
          </cell>
          <cell r="M1628" t="str">
            <v>||||||||||||||||||||||||||||||</v>
          </cell>
          <cell r="N1628" t="str">
            <v xml:space="preserve"> </v>
          </cell>
          <cell r="O1628" t="str">
            <v xml:space="preserve"> </v>
          </cell>
          <cell r="P1628" t="str">
            <v xml:space="preserve"> </v>
          </cell>
          <cell r="Q1628" t="str">
            <v xml:space="preserve"> </v>
          </cell>
        </row>
        <row r="1630">
          <cell r="C1630" t="str">
            <v>2.26.7.4 - Coluna de isoladores de pedestal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</row>
        <row r="1631">
          <cell r="C1631" t="str">
            <v>138 kV</v>
          </cell>
          <cell r="D1631">
            <v>1.0000000000000001E-19</v>
          </cell>
          <cell r="E1631" t="str">
            <v>unid</v>
          </cell>
          <cell r="F1631" t="str">
            <v xml:space="preserve"> </v>
          </cell>
          <cell r="G1631" t="str">
            <v xml:space="preserve"> </v>
          </cell>
          <cell r="H1631" t="str">
            <v xml:space="preserve"> </v>
          </cell>
          <cell r="I1631" t="str">
            <v xml:space="preserve"> </v>
          </cell>
          <cell r="J1631" t="str">
            <v xml:space="preserve">                   ||||||||</v>
          </cell>
          <cell r="K1631" t="str">
            <v xml:space="preserve">                   ||||||||</v>
          </cell>
          <cell r="L1631" t="str">
            <v xml:space="preserve"> </v>
          </cell>
          <cell r="M1631" t="str">
            <v xml:space="preserve"> </v>
          </cell>
          <cell r="N1631" t="str">
            <v xml:space="preserve"> </v>
          </cell>
          <cell r="O1631" t="str">
            <v xml:space="preserve"> </v>
          </cell>
          <cell r="P1631" t="str">
            <v xml:space="preserve"> </v>
          </cell>
          <cell r="Q1631" t="str">
            <v xml:space="preserve"> </v>
          </cell>
        </row>
        <row r="1633">
          <cell r="C1633" t="str">
            <v>2.17.7.6 - Coluna de isoladores de pedestal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</row>
        <row r="1634">
          <cell r="C1634" t="str">
            <v>345 kV</v>
          </cell>
          <cell r="D1634">
            <v>1.0000000000000001E-19</v>
          </cell>
          <cell r="E1634" t="str">
            <v>unid</v>
          </cell>
          <cell r="F1634" t="str">
            <v xml:space="preserve"> </v>
          </cell>
          <cell r="G1634" t="str">
            <v xml:space="preserve"> </v>
          </cell>
          <cell r="H1634" t="str">
            <v xml:space="preserve"> </v>
          </cell>
          <cell r="I1634" t="str">
            <v xml:space="preserve"> </v>
          </cell>
          <cell r="J1634" t="str">
            <v xml:space="preserve">                   ||||||||</v>
          </cell>
          <cell r="K1634" t="str">
            <v xml:space="preserve">                   ||||||||</v>
          </cell>
          <cell r="L1634" t="str">
            <v xml:space="preserve"> </v>
          </cell>
          <cell r="M1634" t="str">
            <v xml:space="preserve"> </v>
          </cell>
          <cell r="N1634" t="str">
            <v xml:space="preserve"> </v>
          </cell>
          <cell r="O1634" t="str">
            <v xml:space="preserve"> </v>
          </cell>
          <cell r="P1634" t="str">
            <v xml:space="preserve"> </v>
          </cell>
          <cell r="Q1634" t="str">
            <v xml:space="preserve"> </v>
          </cell>
        </row>
        <row r="1636">
          <cell r="C1636" t="str">
            <v>2.18.3.10 - Reator limitador de corrente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</row>
        <row r="1637">
          <cell r="C1637">
            <v>0</v>
          </cell>
          <cell r="D1637">
            <v>1.0000000000000001E-19</v>
          </cell>
          <cell r="E1637" t="str">
            <v>unid</v>
          </cell>
          <cell r="F1637" t="str">
            <v xml:space="preserve"> </v>
          </cell>
          <cell r="G1637" t="str">
            <v xml:space="preserve"> </v>
          </cell>
          <cell r="H1637" t="str">
            <v xml:space="preserve"> </v>
          </cell>
          <cell r="I1637" t="str">
            <v xml:space="preserve"> </v>
          </cell>
          <cell r="J1637" t="str">
            <v xml:space="preserve"> </v>
          </cell>
          <cell r="K1637" t="str">
            <v>|||||||||||||||</v>
          </cell>
          <cell r="L1637" t="str">
            <v>|||||||||||||||</v>
          </cell>
          <cell r="M1637" t="str">
            <v xml:space="preserve"> </v>
          </cell>
          <cell r="N1637" t="str">
            <v xml:space="preserve"> </v>
          </cell>
          <cell r="O1637" t="str">
            <v xml:space="preserve"> </v>
          </cell>
          <cell r="P1637" t="str">
            <v xml:space="preserve"> </v>
          </cell>
          <cell r="Q1637" t="str">
            <v xml:space="preserve"> </v>
          </cell>
        </row>
        <row r="1639">
          <cell r="C1639" t="str">
            <v>2.18.3.1.1.2 - Disjuntor tripolar SF6, 138 kV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</row>
        <row r="1640">
          <cell r="C1640">
            <v>0</v>
          </cell>
          <cell r="D1640">
            <v>1.0000000000000001E-19</v>
          </cell>
          <cell r="E1640" t="str">
            <v>unid</v>
          </cell>
          <cell r="F1640" t="str">
            <v xml:space="preserve"> </v>
          </cell>
          <cell r="G1640" t="str">
            <v xml:space="preserve"> </v>
          </cell>
          <cell r="H1640" t="str">
            <v xml:space="preserve"> </v>
          </cell>
          <cell r="I1640" t="str">
            <v xml:space="preserve"> </v>
          </cell>
          <cell r="J1640" t="str">
            <v xml:space="preserve"> </v>
          </cell>
          <cell r="K1640" t="str">
            <v>|||||||||||||||</v>
          </cell>
          <cell r="L1640" t="str">
            <v xml:space="preserve"> </v>
          </cell>
          <cell r="M1640" t="str">
            <v xml:space="preserve"> </v>
          </cell>
          <cell r="N1640" t="str">
            <v xml:space="preserve"> </v>
          </cell>
          <cell r="O1640" t="str">
            <v xml:space="preserve"> </v>
          </cell>
          <cell r="P1640" t="str">
            <v xml:space="preserve"> </v>
          </cell>
          <cell r="Q1640" t="str">
            <v xml:space="preserve"> </v>
          </cell>
        </row>
        <row r="1642">
          <cell r="C1642" t="str">
            <v>2.18.3.1.1.6 - Disjuntor tripolar SF6, 345 kV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1</v>
          </cell>
          <cell r="I1642">
            <v>1</v>
          </cell>
          <cell r="J1642">
            <v>1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</row>
        <row r="1643">
          <cell r="C1643">
            <v>0</v>
          </cell>
          <cell r="D1643">
            <v>3</v>
          </cell>
          <cell r="E1643" t="str">
            <v>unid</v>
          </cell>
          <cell r="F1643" t="str">
            <v xml:space="preserve"> </v>
          </cell>
          <cell r="G1643" t="str">
            <v xml:space="preserve"> </v>
          </cell>
          <cell r="H1643" t="str">
            <v>|||||||||||||||</v>
          </cell>
          <cell r="I1643" t="str">
            <v>|||||||||||||||</v>
          </cell>
          <cell r="J1643" t="str">
            <v>|||||||||||||||</v>
          </cell>
          <cell r="K1643" t="str">
            <v xml:space="preserve"> </v>
          </cell>
          <cell r="L1643" t="str">
            <v xml:space="preserve"> </v>
          </cell>
          <cell r="M1643" t="str">
            <v xml:space="preserve"> </v>
          </cell>
          <cell r="N1643" t="str">
            <v xml:space="preserve"> </v>
          </cell>
          <cell r="O1643" t="str">
            <v xml:space="preserve"> </v>
          </cell>
          <cell r="P1643" t="str">
            <v xml:space="preserve"> </v>
          </cell>
          <cell r="Q1643" t="str">
            <v xml:space="preserve"> </v>
          </cell>
        </row>
        <row r="1645">
          <cell r="C1645" t="str">
            <v>2.18.3.3.6 - Chave seccionadora tripolar</v>
          </cell>
          <cell r="D1645">
            <v>0</v>
          </cell>
          <cell r="E1645">
            <v>0</v>
          </cell>
          <cell r="F1645">
            <v>0</v>
          </cell>
          <cell r="G1645">
            <v>3</v>
          </cell>
          <cell r="H1645">
            <v>3</v>
          </cell>
          <cell r="I1645">
            <v>3</v>
          </cell>
          <cell r="J1645">
            <v>3</v>
          </cell>
          <cell r="K1645">
            <v>3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</row>
        <row r="1646">
          <cell r="C1646" t="str">
            <v>sem lâmina terra, 345 kV</v>
          </cell>
          <cell r="D1646">
            <v>15</v>
          </cell>
          <cell r="E1646" t="str">
            <v>unid</v>
          </cell>
          <cell r="F1646" t="str">
            <v xml:space="preserve"> </v>
          </cell>
          <cell r="G1646" t="str">
            <v>|||||||||||||||</v>
          </cell>
          <cell r="H1646" t="str">
            <v>|||||||||||||||</v>
          </cell>
          <cell r="I1646" t="str">
            <v>|||||||||||||||</v>
          </cell>
          <cell r="J1646" t="str">
            <v>|||||||||||||||</v>
          </cell>
          <cell r="K1646" t="str">
            <v>|||||||||||||||</v>
          </cell>
          <cell r="L1646" t="str">
            <v xml:space="preserve"> </v>
          </cell>
          <cell r="M1646" t="str">
            <v xml:space="preserve"> </v>
          </cell>
          <cell r="N1646" t="str">
            <v xml:space="preserve"> </v>
          </cell>
          <cell r="O1646" t="str">
            <v xml:space="preserve"> </v>
          </cell>
          <cell r="P1646" t="str">
            <v xml:space="preserve"> </v>
          </cell>
          <cell r="Q1646" t="str">
            <v xml:space="preserve"> </v>
          </cell>
        </row>
        <row r="1648">
          <cell r="C1648" t="str">
            <v>2.18.3.5 - Transformador de potencial Capacitivo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</row>
        <row r="1649">
          <cell r="C1649" t="str">
            <v>345 kV</v>
          </cell>
          <cell r="D1649">
            <v>1.0000000000000001E-19</v>
          </cell>
          <cell r="E1649" t="str">
            <v>unid</v>
          </cell>
          <cell r="F1649" t="str">
            <v xml:space="preserve"> </v>
          </cell>
          <cell r="G1649" t="str">
            <v xml:space="preserve"> </v>
          </cell>
          <cell r="H1649" t="str">
            <v xml:space="preserve"> </v>
          </cell>
          <cell r="I1649" t="str">
            <v xml:space="preserve"> </v>
          </cell>
          <cell r="J1649" t="str">
            <v xml:space="preserve">             ||||||||||||</v>
          </cell>
          <cell r="K1649" t="str">
            <v xml:space="preserve">             ||||||||||||</v>
          </cell>
          <cell r="L1649" t="str">
            <v xml:space="preserve">             ||||||||||||</v>
          </cell>
          <cell r="M1649" t="str">
            <v xml:space="preserve"> </v>
          </cell>
          <cell r="N1649" t="str">
            <v xml:space="preserve"> </v>
          </cell>
          <cell r="O1649" t="str">
            <v xml:space="preserve"> </v>
          </cell>
          <cell r="P1649" t="str">
            <v xml:space="preserve"> </v>
          </cell>
          <cell r="Q1649" t="str">
            <v xml:space="preserve"> </v>
          </cell>
        </row>
        <row r="1651">
          <cell r="C1651" t="str">
            <v>2.18.3.7.6 - Transformador de corrente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</row>
        <row r="1652">
          <cell r="C1652" t="str">
            <v>345 kV</v>
          </cell>
          <cell r="D1652">
            <v>1.0000000000000001E-19</v>
          </cell>
          <cell r="E1652" t="str">
            <v>unid</v>
          </cell>
          <cell r="F1652" t="str">
            <v xml:space="preserve"> </v>
          </cell>
          <cell r="G1652" t="str">
            <v xml:space="preserve"> </v>
          </cell>
          <cell r="H1652" t="str">
            <v xml:space="preserve"> </v>
          </cell>
          <cell r="I1652" t="str">
            <v xml:space="preserve">           ||||||||||||</v>
          </cell>
          <cell r="J1652" t="str">
            <v>|||||||||||||||</v>
          </cell>
          <cell r="K1652" t="str">
            <v xml:space="preserve">           ||||||||||||</v>
          </cell>
          <cell r="L1652" t="str">
            <v xml:space="preserve"> </v>
          </cell>
          <cell r="M1652" t="str">
            <v xml:space="preserve"> </v>
          </cell>
          <cell r="N1652" t="str">
            <v xml:space="preserve"> </v>
          </cell>
          <cell r="O1652" t="str">
            <v xml:space="preserve"> </v>
          </cell>
          <cell r="P1652" t="str">
            <v xml:space="preserve"> </v>
          </cell>
          <cell r="Q1652" t="str">
            <v xml:space="preserve"> </v>
          </cell>
        </row>
        <row r="1654">
          <cell r="C1654" t="str">
            <v>2.18.3.8.6 - Pára-raio 345 kV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</row>
        <row r="1655">
          <cell r="D1655">
            <v>1.0000000000000001E-19</v>
          </cell>
          <cell r="E1655" t="str">
            <v>unid</v>
          </cell>
          <cell r="F1655" t="str">
            <v xml:space="preserve"> </v>
          </cell>
          <cell r="G1655" t="str">
            <v xml:space="preserve"> </v>
          </cell>
          <cell r="H1655" t="str">
            <v xml:space="preserve"> </v>
          </cell>
          <cell r="I1655" t="str">
            <v xml:space="preserve"> </v>
          </cell>
          <cell r="J1655" t="str">
            <v>||||||||||||||||||||||||||||\</v>
          </cell>
          <cell r="K1655" t="str">
            <v>||||||||||||||||||||||||||||\</v>
          </cell>
          <cell r="L1655" t="str">
            <v xml:space="preserve"> </v>
          </cell>
          <cell r="M1655" t="str">
            <v xml:space="preserve"> </v>
          </cell>
          <cell r="N1655" t="str">
            <v xml:space="preserve"> </v>
          </cell>
          <cell r="O1655" t="str">
            <v xml:space="preserve"> </v>
          </cell>
          <cell r="P1655" t="str">
            <v xml:space="preserve"> </v>
          </cell>
          <cell r="Q1655" t="str">
            <v xml:space="preserve"> </v>
          </cell>
        </row>
        <row r="1657">
          <cell r="C1657" t="str">
            <v xml:space="preserve">2.19.1.4.2 - Quadros e Paineis ao tempo 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</row>
        <row r="1658">
          <cell r="D1658">
            <v>1.0000000000000001E-19</v>
          </cell>
          <cell r="E1658" t="str">
            <v>unid</v>
          </cell>
          <cell r="F1658" t="str">
            <v xml:space="preserve"> </v>
          </cell>
          <cell r="G1658" t="str">
            <v xml:space="preserve"> </v>
          </cell>
          <cell r="H1658" t="str">
            <v xml:space="preserve"> </v>
          </cell>
          <cell r="I1658" t="str">
            <v xml:space="preserve"> </v>
          </cell>
          <cell r="J1658" t="str">
            <v xml:space="preserve"> </v>
          </cell>
          <cell r="K1658" t="str">
            <v xml:space="preserve"> </v>
          </cell>
          <cell r="L1658" t="str">
            <v xml:space="preserve"> </v>
          </cell>
          <cell r="M1658" t="str">
            <v>||||||||||||||||||||||||||||\</v>
          </cell>
          <cell r="N1658" t="str">
            <v>||||||||||||||||||||||||||||\</v>
          </cell>
          <cell r="O1658" t="str">
            <v xml:space="preserve"> </v>
          </cell>
          <cell r="P1658" t="str">
            <v xml:space="preserve"> </v>
          </cell>
          <cell r="Q1658" t="str">
            <v xml:space="preserve"> </v>
          </cell>
        </row>
        <row r="1660">
          <cell r="C1660" t="str">
            <v>2.19.3.2.3 - Instalação de luminária ou projetor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</row>
        <row r="1661">
          <cell r="C1661" t="str">
            <v>em estrutura metálica</v>
          </cell>
          <cell r="D1661">
            <v>1.0000000000000001E-19</v>
          </cell>
          <cell r="E1661" t="str">
            <v>unid</v>
          </cell>
          <cell r="F1661" t="str">
            <v xml:space="preserve"> </v>
          </cell>
          <cell r="G1661" t="str">
            <v xml:space="preserve"> </v>
          </cell>
          <cell r="H1661" t="str">
            <v xml:space="preserve"> </v>
          </cell>
          <cell r="I1661" t="str">
            <v xml:space="preserve"> </v>
          </cell>
          <cell r="J1661" t="str">
            <v xml:space="preserve"> </v>
          </cell>
          <cell r="K1661" t="str">
            <v xml:space="preserve"> </v>
          </cell>
          <cell r="L1661" t="str">
            <v xml:space="preserve"> </v>
          </cell>
          <cell r="M1661" t="str">
            <v>||||||||||||||||||||||||||||\</v>
          </cell>
          <cell r="N1661" t="str">
            <v>||||||||||||||||||||||||||||\</v>
          </cell>
          <cell r="O1661" t="str">
            <v>||||||||||||||||||||||||||||\</v>
          </cell>
          <cell r="P1661" t="str">
            <v xml:space="preserve"> </v>
          </cell>
          <cell r="Q1661" t="str">
            <v xml:space="preserve"> </v>
          </cell>
        </row>
        <row r="1663">
          <cell r="C1663" t="str">
            <v>2.19.3.3 - Caixas e tomadas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</row>
        <row r="1664">
          <cell r="C1664">
            <v>0</v>
          </cell>
          <cell r="D1664">
            <v>1.0000000000000001E-19</v>
          </cell>
          <cell r="E1664" t="str">
            <v>unid</v>
          </cell>
          <cell r="F1664" t="str">
            <v xml:space="preserve"> </v>
          </cell>
          <cell r="G1664" t="str">
            <v xml:space="preserve"> </v>
          </cell>
          <cell r="H1664" t="str">
            <v xml:space="preserve"> </v>
          </cell>
          <cell r="I1664" t="str">
            <v xml:space="preserve"> </v>
          </cell>
          <cell r="J1664" t="str">
            <v xml:space="preserve"> </v>
          </cell>
          <cell r="K1664" t="str">
            <v>||||||||||||||||||||||||||||\</v>
          </cell>
          <cell r="L1664" t="str">
            <v>||||||||||||||||||||||||||||\</v>
          </cell>
          <cell r="M1664" t="str">
            <v xml:space="preserve"> </v>
          </cell>
          <cell r="N1664" t="str">
            <v xml:space="preserve"> </v>
          </cell>
          <cell r="O1664" t="str">
            <v xml:space="preserve"> </v>
          </cell>
          <cell r="P1664" t="str">
            <v xml:space="preserve"> </v>
          </cell>
          <cell r="Q1664" t="str">
            <v xml:space="preserve"> </v>
          </cell>
        </row>
        <row r="1666">
          <cell r="C1666" t="str">
            <v>2.18.4.1.1.6 - Desmontagem de Disjuntor tripolar</v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1</v>
          </cell>
          <cell r="I1666">
            <v>2</v>
          </cell>
          <cell r="J1666">
            <v>1</v>
          </cell>
          <cell r="K1666">
            <v>0</v>
          </cell>
          <cell r="L1666">
            <v>0</v>
          </cell>
          <cell r="M1666">
            <v>0</v>
          </cell>
        </row>
        <row r="1667">
          <cell r="C1667" t="str">
            <v>Ar comprimido, 345 kV</v>
          </cell>
          <cell r="D1667">
            <v>4</v>
          </cell>
          <cell r="E1667" t="str">
            <v>unid</v>
          </cell>
          <cell r="F1667" t="str">
            <v xml:space="preserve"> </v>
          </cell>
          <cell r="G1667" t="str">
            <v xml:space="preserve"> </v>
          </cell>
          <cell r="H1667" t="str">
            <v>|||||||||||||||</v>
          </cell>
          <cell r="I1667" t="str">
            <v>|||||||||||||||</v>
          </cell>
          <cell r="J1667" t="str">
            <v>|||||||||||||||</v>
          </cell>
          <cell r="K1667" t="str">
            <v xml:space="preserve"> </v>
          </cell>
          <cell r="L1667" t="str">
            <v xml:space="preserve"> </v>
          </cell>
          <cell r="M1667" t="str">
            <v xml:space="preserve"> </v>
          </cell>
        </row>
        <row r="1669">
          <cell r="C1669" t="str">
            <v>2.18.4.2.6 - Desmontagem Chave seccionadora</v>
          </cell>
          <cell r="D1669">
            <v>0</v>
          </cell>
          <cell r="E1669">
            <v>0</v>
          </cell>
          <cell r="F1669">
            <v>0</v>
          </cell>
          <cell r="G1669">
            <v>3</v>
          </cell>
          <cell r="H1669">
            <v>3</v>
          </cell>
          <cell r="I1669">
            <v>5</v>
          </cell>
          <cell r="J1669">
            <v>3</v>
          </cell>
          <cell r="K1669">
            <v>3</v>
          </cell>
          <cell r="L1669">
            <v>0</v>
          </cell>
          <cell r="M1669">
            <v>0</v>
          </cell>
        </row>
        <row r="1670">
          <cell r="C1670" t="str">
            <v xml:space="preserve"> tripolar sem lâmina terra, 345 kV</v>
          </cell>
          <cell r="D1670">
            <v>17</v>
          </cell>
          <cell r="E1670" t="str">
            <v>unid</v>
          </cell>
          <cell r="F1670" t="str">
            <v xml:space="preserve"> </v>
          </cell>
          <cell r="G1670" t="str">
            <v>|||||||||||||||</v>
          </cell>
          <cell r="H1670" t="str">
            <v>|||||||||||||||</v>
          </cell>
          <cell r="I1670" t="str">
            <v>|||||||||||||||</v>
          </cell>
          <cell r="J1670" t="str">
            <v>|||||||||||||||</v>
          </cell>
          <cell r="K1670" t="str">
            <v>|||||||||||||||</v>
          </cell>
          <cell r="L1670" t="str">
            <v xml:space="preserve"> </v>
          </cell>
          <cell r="M1670" t="str">
            <v xml:space="preserve"> </v>
          </cell>
        </row>
        <row r="1672">
          <cell r="C1672" t="str">
            <v xml:space="preserve">2.18.4.5.4 - Desmontagem Transformador 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2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</row>
        <row r="1673">
          <cell r="C1673" t="str">
            <v>Capacitivo de Potencial, 345 kV</v>
          </cell>
          <cell r="D1673">
            <v>2</v>
          </cell>
          <cell r="E1673" t="str">
            <v>unid</v>
          </cell>
          <cell r="F1673" t="str">
            <v xml:space="preserve"> </v>
          </cell>
          <cell r="G1673" t="str">
            <v xml:space="preserve"> </v>
          </cell>
          <cell r="H1673" t="str">
            <v xml:space="preserve"> </v>
          </cell>
          <cell r="I1673" t="str">
            <v>|||||||||||||||</v>
          </cell>
          <cell r="J1673" t="str">
            <v xml:space="preserve"> </v>
          </cell>
          <cell r="K1673" t="str">
            <v xml:space="preserve"> </v>
          </cell>
          <cell r="L1673" t="str">
            <v xml:space="preserve"> </v>
          </cell>
          <cell r="M1673" t="str">
            <v xml:space="preserve"> </v>
          </cell>
        </row>
        <row r="1675">
          <cell r="C1675" t="str">
            <v xml:space="preserve">2.18.4.7.6 - Desmontagem Transformador 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3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</row>
        <row r="1676">
          <cell r="C1676" t="str">
            <v>de Corrente, 345 kV</v>
          </cell>
          <cell r="D1676">
            <v>3</v>
          </cell>
          <cell r="E1676" t="str">
            <v>unid</v>
          </cell>
          <cell r="F1676" t="str">
            <v xml:space="preserve"> </v>
          </cell>
          <cell r="G1676" t="str">
            <v xml:space="preserve"> </v>
          </cell>
          <cell r="H1676" t="str">
            <v xml:space="preserve"> </v>
          </cell>
          <cell r="I1676" t="str">
            <v>|||||||||||||||</v>
          </cell>
          <cell r="J1676" t="str">
            <v xml:space="preserve"> </v>
          </cell>
          <cell r="K1676" t="str">
            <v xml:space="preserve"> </v>
          </cell>
          <cell r="L1676" t="str">
            <v xml:space="preserve"> </v>
          </cell>
          <cell r="M1676" t="str">
            <v xml:space="preserve"> </v>
          </cell>
        </row>
        <row r="1678">
          <cell r="C1678" t="str">
            <v>2.20.1.12 - Painel dual de controle ou proteção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1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</row>
        <row r="1679">
          <cell r="C1679">
            <v>0</v>
          </cell>
          <cell r="D1679">
            <v>1</v>
          </cell>
          <cell r="E1679" t="str">
            <v>unid</v>
          </cell>
          <cell r="F1679" t="str">
            <v xml:space="preserve"> </v>
          </cell>
          <cell r="G1679" t="str">
            <v xml:space="preserve"> </v>
          </cell>
          <cell r="H1679" t="str">
            <v xml:space="preserve"> </v>
          </cell>
          <cell r="I1679" t="str">
            <v xml:space="preserve"> </v>
          </cell>
          <cell r="J1679" t="str">
            <v xml:space="preserve">             ||||||||||||</v>
          </cell>
          <cell r="K1679" t="str">
            <v xml:space="preserve"> </v>
          </cell>
          <cell r="L1679" t="str">
            <v xml:space="preserve">  || </v>
          </cell>
          <cell r="M1679" t="str">
            <v xml:space="preserve"> </v>
          </cell>
          <cell r="N1679" t="str">
            <v xml:space="preserve"> </v>
          </cell>
          <cell r="O1679" t="str">
            <v xml:space="preserve"> </v>
          </cell>
          <cell r="P1679" t="str">
            <v xml:space="preserve"> </v>
          </cell>
          <cell r="Q1679" t="str">
            <v xml:space="preserve"> </v>
          </cell>
        </row>
        <row r="1681">
          <cell r="C1681" t="str">
            <v>2.29.1.2 - Painel duplex de controle ou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</row>
        <row r="1682">
          <cell r="C1682" t="str">
            <v>proteção</v>
          </cell>
          <cell r="D1682">
            <v>1.0000000000000001E-19</v>
          </cell>
          <cell r="E1682" t="str">
            <v>unid</v>
          </cell>
          <cell r="F1682" t="str">
            <v xml:space="preserve"> </v>
          </cell>
          <cell r="G1682" t="str">
            <v xml:space="preserve"> </v>
          </cell>
          <cell r="H1682" t="str">
            <v xml:space="preserve"> </v>
          </cell>
          <cell r="I1682" t="str">
            <v xml:space="preserve"> </v>
          </cell>
          <cell r="J1682" t="str">
            <v xml:space="preserve"> </v>
          </cell>
          <cell r="K1682" t="str">
            <v xml:space="preserve"> </v>
          </cell>
          <cell r="L1682" t="str">
            <v xml:space="preserve"> </v>
          </cell>
          <cell r="M1682" t="str">
            <v xml:space="preserve"> </v>
          </cell>
          <cell r="N1682" t="str">
            <v xml:space="preserve"> </v>
          </cell>
          <cell r="O1682" t="str">
            <v xml:space="preserve"> </v>
          </cell>
          <cell r="P1682" t="str">
            <v xml:space="preserve"> </v>
          </cell>
          <cell r="Q1682" t="str">
            <v xml:space="preserve"> </v>
          </cell>
        </row>
        <row r="1684">
          <cell r="C1684" t="str">
            <v>2.30.1.1.1 - Cabo força/controle até 2 cond.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</row>
        <row r="1685">
          <cell r="C1685" t="str">
            <v>até 2,5mm²</v>
          </cell>
          <cell r="D1685">
            <v>1.0000000000000001E-19</v>
          </cell>
          <cell r="E1685" t="str">
            <v>m</v>
          </cell>
          <cell r="F1685" t="str">
            <v xml:space="preserve"> </v>
          </cell>
          <cell r="G1685" t="str">
            <v xml:space="preserve"> </v>
          </cell>
          <cell r="H1685" t="str">
            <v xml:space="preserve"> </v>
          </cell>
          <cell r="I1685" t="str">
            <v xml:space="preserve"> </v>
          </cell>
          <cell r="J1685" t="str">
            <v xml:space="preserve"> </v>
          </cell>
          <cell r="K1685" t="str">
            <v xml:space="preserve">                    ||||||||||</v>
          </cell>
          <cell r="L1685" t="str">
            <v xml:space="preserve">                    ||||||||||</v>
          </cell>
          <cell r="M1685" t="str">
            <v xml:space="preserve"> </v>
          </cell>
          <cell r="N1685" t="str">
            <v xml:space="preserve"> </v>
          </cell>
          <cell r="O1685" t="str">
            <v xml:space="preserve"> </v>
          </cell>
          <cell r="P1685" t="str">
            <v xml:space="preserve"> </v>
          </cell>
          <cell r="Q1685" t="str">
            <v xml:space="preserve"> </v>
          </cell>
        </row>
        <row r="1687">
          <cell r="C1687" t="str">
            <v>2.30.1.1.2 - Cabo força/controle acima de 2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</row>
        <row r="1688">
          <cell r="C1688" t="str">
            <v>até 5 condutores até 2,5mm²</v>
          </cell>
          <cell r="D1688">
            <v>1.0000000000000001E-19</v>
          </cell>
          <cell r="E1688" t="str">
            <v>m</v>
          </cell>
          <cell r="F1688" t="str">
            <v xml:space="preserve"> </v>
          </cell>
          <cell r="G1688" t="str">
            <v xml:space="preserve"> </v>
          </cell>
          <cell r="H1688" t="str">
            <v xml:space="preserve"> </v>
          </cell>
          <cell r="I1688" t="str">
            <v xml:space="preserve"> </v>
          </cell>
          <cell r="J1688" t="str">
            <v xml:space="preserve"> </v>
          </cell>
          <cell r="K1688" t="str">
            <v>|||||||||||</v>
          </cell>
          <cell r="L1688" t="str">
            <v>|||||||||||</v>
          </cell>
          <cell r="M1688" t="str">
            <v xml:space="preserve"> </v>
          </cell>
          <cell r="N1688" t="str">
            <v xml:space="preserve"> </v>
          </cell>
          <cell r="O1688" t="str">
            <v xml:space="preserve"> </v>
          </cell>
          <cell r="P1688" t="str">
            <v xml:space="preserve"> </v>
          </cell>
          <cell r="Q1688" t="str">
            <v xml:space="preserve"> </v>
          </cell>
        </row>
        <row r="1690">
          <cell r="C1690" t="str">
            <v>2.30.1.1.3 - Cabo força/controle acima de 5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</row>
        <row r="1691">
          <cell r="C1691" t="str">
            <v>até 12 condutores até 2,5mm²</v>
          </cell>
          <cell r="D1691">
            <v>1.0000000000000001E-19</v>
          </cell>
          <cell r="E1691" t="str">
            <v>m</v>
          </cell>
          <cell r="F1691" t="str">
            <v xml:space="preserve"> </v>
          </cell>
          <cell r="G1691" t="str">
            <v xml:space="preserve"> </v>
          </cell>
          <cell r="H1691" t="str">
            <v xml:space="preserve"> </v>
          </cell>
          <cell r="I1691" t="str">
            <v xml:space="preserve"> </v>
          </cell>
          <cell r="J1691" t="str">
            <v xml:space="preserve"> </v>
          </cell>
          <cell r="K1691" t="str">
            <v xml:space="preserve">                    |||||||</v>
          </cell>
          <cell r="L1691" t="str">
            <v xml:space="preserve">                    |||||||</v>
          </cell>
          <cell r="M1691" t="str">
            <v xml:space="preserve"> </v>
          </cell>
          <cell r="N1691" t="str">
            <v xml:space="preserve"> </v>
          </cell>
          <cell r="O1691" t="str">
            <v xml:space="preserve"> </v>
          </cell>
          <cell r="P1691" t="str">
            <v xml:space="preserve"> </v>
          </cell>
          <cell r="Q1691" t="str">
            <v xml:space="preserve"> </v>
          </cell>
        </row>
        <row r="1694">
          <cell r="C1694" t="str">
            <v>2.30.1.1.4 - Cabo força/controle acima de 12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</row>
        <row r="1695">
          <cell r="C1695" t="str">
            <v>condutores até 2,5mm²</v>
          </cell>
          <cell r="D1695">
            <v>1.0000000000000001E-19</v>
          </cell>
          <cell r="E1695" t="str">
            <v>m</v>
          </cell>
          <cell r="F1695" t="str">
            <v xml:space="preserve"> </v>
          </cell>
          <cell r="G1695" t="str">
            <v xml:space="preserve"> </v>
          </cell>
          <cell r="H1695" t="str">
            <v xml:space="preserve"> </v>
          </cell>
          <cell r="I1695" t="str">
            <v xml:space="preserve"> </v>
          </cell>
          <cell r="J1695" t="str">
            <v xml:space="preserve"> </v>
          </cell>
          <cell r="K1695" t="str">
            <v xml:space="preserve">                    |||||||</v>
          </cell>
          <cell r="L1695" t="str">
            <v xml:space="preserve">                    |||||||</v>
          </cell>
          <cell r="M1695" t="str">
            <v xml:space="preserve"> </v>
          </cell>
          <cell r="N1695" t="str">
            <v xml:space="preserve"> </v>
          </cell>
          <cell r="O1695" t="str">
            <v xml:space="preserve"> </v>
          </cell>
          <cell r="P1695" t="str">
            <v xml:space="preserve"> </v>
          </cell>
          <cell r="Q1695" t="str">
            <v xml:space="preserve"> </v>
          </cell>
        </row>
        <row r="1697">
          <cell r="C1697" t="str">
            <v>2.30.1.1.7 - Cabo força/controle 2 condutores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</row>
        <row r="1698">
          <cell r="C1698" t="str">
            <v>de 4 até 10mm²</v>
          </cell>
          <cell r="D1698">
            <v>1.0000000000000001E-19</v>
          </cell>
          <cell r="E1698" t="str">
            <v>m</v>
          </cell>
          <cell r="F1698" t="str">
            <v xml:space="preserve"> </v>
          </cell>
          <cell r="G1698" t="str">
            <v xml:space="preserve"> </v>
          </cell>
          <cell r="H1698" t="str">
            <v xml:space="preserve"> </v>
          </cell>
          <cell r="I1698" t="str">
            <v xml:space="preserve"> </v>
          </cell>
          <cell r="J1698" t="str">
            <v xml:space="preserve"> </v>
          </cell>
          <cell r="K1698" t="str">
            <v>||||||||||||||||||</v>
          </cell>
          <cell r="L1698" t="str">
            <v>||||||||||||||||||</v>
          </cell>
          <cell r="M1698" t="str">
            <v xml:space="preserve"> </v>
          </cell>
          <cell r="N1698" t="str">
            <v xml:space="preserve"> </v>
          </cell>
          <cell r="O1698" t="str">
            <v xml:space="preserve"> </v>
          </cell>
          <cell r="P1698" t="str">
            <v xml:space="preserve"> </v>
          </cell>
          <cell r="Q1698" t="str">
            <v xml:space="preserve"> </v>
          </cell>
        </row>
        <row r="1700">
          <cell r="C1700" t="str">
            <v>2.30.1.1.9 - Cabo força/controle 4 condutores</v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</row>
        <row r="1701">
          <cell r="C1701" t="str">
            <v>de 4 até 10mm²</v>
          </cell>
          <cell r="D1701">
            <v>1.0000000000000001E-19</v>
          </cell>
          <cell r="E1701" t="str">
            <v>m</v>
          </cell>
          <cell r="F1701" t="str">
            <v xml:space="preserve"> </v>
          </cell>
          <cell r="G1701" t="str">
            <v xml:space="preserve"> </v>
          </cell>
          <cell r="H1701" t="str">
            <v xml:space="preserve"> </v>
          </cell>
          <cell r="I1701" t="str">
            <v xml:space="preserve"> </v>
          </cell>
          <cell r="J1701" t="str">
            <v xml:space="preserve"> </v>
          </cell>
          <cell r="K1701" t="str">
            <v>|||||||||||||</v>
          </cell>
          <cell r="L1701" t="str">
            <v>|||||||||||||</v>
          </cell>
          <cell r="M1701" t="str">
            <v xml:space="preserve"> </v>
          </cell>
          <cell r="N1701" t="str">
            <v xml:space="preserve"> </v>
          </cell>
          <cell r="O1701" t="str">
            <v xml:space="preserve"> </v>
          </cell>
          <cell r="P1701" t="str">
            <v xml:space="preserve"> </v>
          </cell>
          <cell r="Q1701" t="str">
            <v xml:space="preserve"> </v>
          </cell>
        </row>
        <row r="1703">
          <cell r="C1703" t="str">
            <v>2.21.1.3.1.1 - Cabo condutores até 10 mm²</v>
          </cell>
          <cell r="D1703">
            <v>0</v>
          </cell>
          <cell r="E1703">
            <v>0</v>
          </cell>
          <cell r="F1703">
            <v>0</v>
          </cell>
          <cell r="G1703">
            <v>6000</v>
          </cell>
          <cell r="H1703">
            <v>7000</v>
          </cell>
          <cell r="I1703">
            <v>7000</v>
          </cell>
          <cell r="J1703">
            <v>7000</v>
          </cell>
          <cell r="K1703">
            <v>6900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</row>
        <row r="1704">
          <cell r="C1704">
            <v>0</v>
          </cell>
          <cell r="D1704">
            <v>33900</v>
          </cell>
          <cell r="E1704" t="str">
            <v>m</v>
          </cell>
          <cell r="F1704" t="str">
            <v xml:space="preserve"> </v>
          </cell>
          <cell r="G1704" t="str">
            <v xml:space="preserve">           ||||||||||||||||||</v>
          </cell>
          <cell r="H1704" t="str">
            <v xml:space="preserve">           ||||||||||||||||||</v>
          </cell>
          <cell r="I1704" t="str">
            <v xml:space="preserve">           ||||||||||||||||||</v>
          </cell>
          <cell r="J1704" t="str">
            <v xml:space="preserve">           ||||||||||||||||||</v>
          </cell>
          <cell r="K1704" t="str">
            <v xml:space="preserve">           ||||||||||||||||||</v>
          </cell>
          <cell r="L1704" t="str">
            <v xml:space="preserve"> </v>
          </cell>
          <cell r="M1704" t="str">
            <v xml:space="preserve"> </v>
          </cell>
          <cell r="N1704" t="str">
            <v xml:space="preserve"> </v>
          </cell>
          <cell r="O1704" t="str">
            <v xml:space="preserve"> </v>
          </cell>
          <cell r="P1704" t="str">
            <v xml:space="preserve"> </v>
          </cell>
          <cell r="Q1704" t="str">
            <v xml:space="preserve"> </v>
          </cell>
        </row>
        <row r="1706">
          <cell r="C1706" t="str">
            <v>2.30.1.1.12 - Cabo força/controle 1 condutor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</row>
        <row r="1707">
          <cell r="C1707" t="str">
            <v>de 16 até 50mm²</v>
          </cell>
          <cell r="D1707">
            <v>1.0000000000000001E-19</v>
          </cell>
          <cell r="E1707" t="str">
            <v>m</v>
          </cell>
          <cell r="F1707" t="str">
            <v xml:space="preserve"> </v>
          </cell>
          <cell r="G1707" t="str">
            <v xml:space="preserve"> </v>
          </cell>
          <cell r="H1707" t="str">
            <v xml:space="preserve"> </v>
          </cell>
          <cell r="I1707" t="str">
            <v xml:space="preserve"> </v>
          </cell>
          <cell r="J1707" t="str">
            <v xml:space="preserve"> </v>
          </cell>
          <cell r="K1707" t="str">
            <v>|||||||</v>
          </cell>
          <cell r="L1707" t="str">
            <v>|||||||</v>
          </cell>
          <cell r="M1707" t="str">
            <v xml:space="preserve"> </v>
          </cell>
          <cell r="N1707" t="str">
            <v xml:space="preserve"> </v>
          </cell>
          <cell r="O1707" t="str">
            <v xml:space="preserve"> </v>
          </cell>
          <cell r="P1707" t="str">
            <v xml:space="preserve"> </v>
          </cell>
          <cell r="Q1707" t="str">
            <v xml:space="preserve"> </v>
          </cell>
        </row>
        <row r="1709">
          <cell r="C1709" t="str">
            <v>2.30.1.1.12 - Cabo força/controle 3 condutores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</row>
        <row r="1710">
          <cell r="C1710" t="str">
            <v>de 16 até 50mm²</v>
          </cell>
          <cell r="D1710">
            <v>1.0000000000000001E-19</v>
          </cell>
          <cell r="E1710" t="str">
            <v>m</v>
          </cell>
          <cell r="F1710" t="str">
            <v xml:space="preserve"> </v>
          </cell>
          <cell r="G1710" t="str">
            <v xml:space="preserve"> </v>
          </cell>
          <cell r="H1710" t="str">
            <v xml:space="preserve"> </v>
          </cell>
          <cell r="I1710" t="str">
            <v xml:space="preserve"> </v>
          </cell>
          <cell r="J1710" t="str">
            <v xml:space="preserve"> </v>
          </cell>
          <cell r="K1710" t="str">
            <v xml:space="preserve"> </v>
          </cell>
          <cell r="L1710" t="str">
            <v xml:space="preserve"> </v>
          </cell>
          <cell r="M1710" t="str">
            <v xml:space="preserve"> </v>
          </cell>
          <cell r="N1710" t="str">
            <v xml:space="preserve"> </v>
          </cell>
          <cell r="O1710" t="str">
            <v xml:space="preserve"> </v>
          </cell>
          <cell r="P1710" t="str">
            <v xml:space="preserve"> </v>
          </cell>
          <cell r="Q1710" t="str">
            <v xml:space="preserve"> </v>
          </cell>
        </row>
        <row r="1712">
          <cell r="C1712" t="str">
            <v xml:space="preserve">2.21.1.3.1 - Ligação de cabos condutores até 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1620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</row>
        <row r="1713">
          <cell r="C1713" t="str">
            <v>10mm²</v>
          </cell>
          <cell r="D1713">
            <v>1620</v>
          </cell>
          <cell r="E1713" t="str">
            <v>m</v>
          </cell>
          <cell r="F1713" t="str">
            <v xml:space="preserve"> </v>
          </cell>
          <cell r="G1713" t="str">
            <v xml:space="preserve"> </v>
          </cell>
          <cell r="H1713" t="str">
            <v xml:space="preserve"> </v>
          </cell>
          <cell r="I1713" t="str">
            <v xml:space="preserve"> </v>
          </cell>
          <cell r="J1713" t="str">
            <v xml:space="preserve"> </v>
          </cell>
          <cell r="K1713" t="str">
            <v>||||||||||||||||||||||||||||</v>
          </cell>
          <cell r="L1713" t="str">
            <v xml:space="preserve"> </v>
          </cell>
          <cell r="M1713" t="str">
            <v xml:space="preserve"> </v>
          </cell>
          <cell r="N1713" t="str">
            <v xml:space="preserve"> </v>
          </cell>
          <cell r="O1713" t="str">
            <v xml:space="preserve"> </v>
          </cell>
          <cell r="P1713" t="str">
            <v xml:space="preserve"> </v>
          </cell>
          <cell r="Q1713" t="str">
            <v xml:space="preserve"> </v>
          </cell>
        </row>
        <row r="1715">
          <cell r="C1715" t="str">
            <v>2.30.1.2.3 - Cabo força, Isolamento para 15 kV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</row>
        <row r="1716">
          <cell r="C1716" t="str">
            <v>1 condutor, de 70 até 240 mm².</v>
          </cell>
          <cell r="D1716">
            <v>1.0000000000000001E-19</v>
          </cell>
          <cell r="E1716" t="str">
            <v>m</v>
          </cell>
          <cell r="F1716" t="str">
            <v xml:space="preserve"> </v>
          </cell>
          <cell r="G1716" t="str">
            <v xml:space="preserve"> </v>
          </cell>
          <cell r="H1716" t="str">
            <v xml:space="preserve"> </v>
          </cell>
          <cell r="I1716" t="str">
            <v xml:space="preserve"> </v>
          </cell>
          <cell r="J1716" t="str">
            <v xml:space="preserve"> </v>
          </cell>
          <cell r="K1716" t="str">
            <v xml:space="preserve"> </v>
          </cell>
          <cell r="L1716" t="str">
            <v>||||||||||||||||||||||||||||</v>
          </cell>
          <cell r="M1716" t="str">
            <v>|||||||||||||||||||||||||</v>
          </cell>
          <cell r="N1716" t="str">
            <v xml:space="preserve"> </v>
          </cell>
          <cell r="O1716" t="str">
            <v xml:space="preserve"> </v>
          </cell>
          <cell r="P1716" t="str">
            <v xml:space="preserve"> </v>
          </cell>
          <cell r="Q1716" t="str">
            <v xml:space="preserve"> </v>
          </cell>
        </row>
        <row r="1718">
          <cell r="C1718" t="str">
            <v>2.32.1.1.1 - Automóvel 1.600cc, tipo Gol CL 1,6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</row>
        <row r="1719">
          <cell r="C1719" t="str">
            <v>sem motorista e sem combustível</v>
          </cell>
          <cell r="D1719">
            <v>1.0000000000000001E-19</v>
          </cell>
          <cell r="E1719" t="str">
            <v>mes</v>
          </cell>
          <cell r="F1719" t="str">
            <v xml:space="preserve"> </v>
          </cell>
          <cell r="G1719" t="str">
            <v xml:space="preserve"> </v>
          </cell>
          <cell r="H1719" t="str">
            <v xml:space="preserve"> </v>
          </cell>
          <cell r="I1719" t="str">
            <v xml:space="preserve"> </v>
          </cell>
          <cell r="J1719" t="str">
            <v xml:space="preserve"> </v>
          </cell>
          <cell r="K1719" t="str">
            <v xml:space="preserve"> </v>
          </cell>
          <cell r="L1719" t="str">
            <v xml:space="preserve"> </v>
          </cell>
          <cell r="M1719" t="str">
            <v xml:space="preserve"> </v>
          </cell>
          <cell r="N1719" t="str">
            <v xml:space="preserve"> </v>
          </cell>
          <cell r="O1719" t="str">
            <v xml:space="preserve"> </v>
          </cell>
          <cell r="P1719" t="str">
            <v xml:space="preserve"> </v>
          </cell>
          <cell r="Q1719" t="str">
            <v xml:space="preserve"> </v>
          </cell>
        </row>
        <row r="1721">
          <cell r="C1721" t="str">
            <v>2.32.1.1.2 - Quilômetro rodado excedente à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</row>
        <row r="1722">
          <cell r="C1722" t="str">
            <v>franquia, Automóvel 1.600cc, sem combust.</v>
          </cell>
          <cell r="D1722">
            <v>1.0000000000000001E-19</v>
          </cell>
          <cell r="E1722" t="str">
            <v>km</v>
          </cell>
          <cell r="F1722" t="str">
            <v xml:space="preserve"> </v>
          </cell>
          <cell r="G1722" t="str">
            <v xml:space="preserve"> </v>
          </cell>
          <cell r="H1722" t="str">
            <v xml:space="preserve"> </v>
          </cell>
          <cell r="I1722" t="str">
            <v xml:space="preserve"> </v>
          </cell>
          <cell r="J1722" t="str">
            <v xml:space="preserve"> </v>
          </cell>
          <cell r="K1722" t="str">
            <v>I</v>
          </cell>
          <cell r="L1722" t="str">
            <v xml:space="preserve"> </v>
          </cell>
          <cell r="M1722" t="str">
            <v xml:space="preserve"> </v>
          </cell>
          <cell r="N1722" t="str">
            <v xml:space="preserve"> </v>
          </cell>
          <cell r="O1722" t="str">
            <v xml:space="preserve"> </v>
          </cell>
          <cell r="P1722" t="str">
            <v xml:space="preserve"> </v>
          </cell>
          <cell r="Q1722" t="str">
            <v xml:space="preserve"> </v>
          </cell>
        </row>
        <row r="1724">
          <cell r="C1724" t="str">
            <v>2.33.1 - Transporte de Material em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</row>
        <row r="1725">
          <cell r="C1725" t="str">
            <v>Devolução</v>
          </cell>
          <cell r="D1725">
            <v>1.0000000000000001E-19</v>
          </cell>
          <cell r="E1725" t="str">
            <v>t × km</v>
          </cell>
          <cell r="F1725" t="str">
            <v xml:space="preserve"> </v>
          </cell>
          <cell r="G1725" t="str">
            <v xml:space="preserve"> </v>
          </cell>
          <cell r="H1725" t="str">
            <v xml:space="preserve"> </v>
          </cell>
          <cell r="I1725" t="str">
            <v xml:space="preserve"> </v>
          </cell>
          <cell r="J1725" t="str">
            <v xml:space="preserve">               |||||</v>
          </cell>
          <cell r="K1725" t="str">
            <v xml:space="preserve"> </v>
          </cell>
          <cell r="L1725" t="str">
            <v xml:space="preserve"> </v>
          </cell>
          <cell r="M1725" t="str">
            <v xml:space="preserve"> </v>
          </cell>
          <cell r="N1725" t="str">
            <v xml:space="preserve"> </v>
          </cell>
          <cell r="O1725" t="str">
            <v xml:space="preserve"> </v>
          </cell>
          <cell r="P1725" t="str">
            <v xml:space="preserve"> </v>
          </cell>
          <cell r="Q1725" t="str">
            <v xml:space="preserve"> </v>
          </cell>
        </row>
        <row r="1727">
          <cell r="B1727" t="str">
            <v>SE Guarulhos 6A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30">
          <cell r="D130">
            <v>1.0475112286968664</v>
          </cell>
          <cell r="E130">
            <v>12.231347656789698</v>
          </cell>
          <cell r="F130">
            <v>15.387137314471335</v>
          </cell>
          <cell r="G130">
            <v>19.797616249391073</v>
          </cell>
          <cell r="H130">
            <v>15.49996387456234</v>
          </cell>
          <cell r="I130">
            <v>13.062263925987256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8">
          <cell r="D138">
            <v>6</v>
          </cell>
          <cell r="E138">
            <v>66</v>
          </cell>
          <cell r="F138">
            <v>83</v>
          </cell>
          <cell r="G138">
            <v>110</v>
          </cell>
          <cell r="H138">
            <v>83</v>
          </cell>
          <cell r="I138">
            <v>72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Output PPT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l"/>
      <sheetName val="Feriados"/>
    </sheetNames>
    <sheetDataSet>
      <sheetData sheetId="0">
        <row r="2">
          <cell r="AC2" t="b">
            <v>1</v>
          </cell>
          <cell r="AE2" t="b">
            <v>1</v>
          </cell>
          <cell r="AG2" t="b">
            <v>0</v>
          </cell>
        </row>
      </sheetData>
      <sheetData sheetId="1">
        <row r="4">
          <cell r="B4">
            <v>37987</v>
          </cell>
        </row>
        <row r="5">
          <cell r="B5">
            <v>38086</v>
          </cell>
        </row>
        <row r="6">
          <cell r="B6">
            <v>38088</v>
          </cell>
        </row>
        <row r="7">
          <cell r="B7">
            <v>38098</v>
          </cell>
        </row>
        <row r="8">
          <cell r="B8">
            <v>38108</v>
          </cell>
        </row>
        <row r="9">
          <cell r="B9">
            <v>38148</v>
          </cell>
        </row>
        <row r="10">
          <cell r="B10">
            <v>38237</v>
          </cell>
        </row>
        <row r="11">
          <cell r="B11">
            <v>38272</v>
          </cell>
        </row>
        <row r="12">
          <cell r="B12">
            <v>38293</v>
          </cell>
        </row>
        <row r="13">
          <cell r="B13">
            <v>38306</v>
          </cell>
        </row>
        <row r="14">
          <cell r="B14">
            <v>38346</v>
          </cell>
        </row>
        <row r="17">
          <cell r="B17">
            <v>38041</v>
          </cell>
        </row>
        <row r="18">
          <cell r="B18">
            <v>38054</v>
          </cell>
        </row>
        <row r="19">
          <cell r="B19">
            <v>38081</v>
          </cell>
        </row>
        <row r="20">
          <cell r="B20">
            <v>38087</v>
          </cell>
        </row>
        <row r="21">
          <cell r="B21">
            <v>38116</v>
          </cell>
        </row>
        <row r="22">
          <cell r="B22">
            <v>38150</v>
          </cell>
        </row>
        <row r="23">
          <cell r="B23">
            <v>38272</v>
          </cell>
        </row>
        <row r="24">
          <cell r="B24">
            <v>38207</v>
          </cell>
        </row>
        <row r="25">
          <cell r="B25">
            <v>38260</v>
          </cell>
        </row>
        <row r="28">
          <cell r="B28">
            <v>38005</v>
          </cell>
        </row>
        <row r="29">
          <cell r="B29">
            <v>38033</v>
          </cell>
        </row>
        <row r="30">
          <cell r="B30">
            <v>38138</v>
          </cell>
        </row>
        <row r="31">
          <cell r="B31">
            <v>38172</v>
          </cell>
        </row>
        <row r="32">
          <cell r="B32">
            <v>38236</v>
          </cell>
        </row>
        <row r="33">
          <cell r="B33">
            <v>38271</v>
          </cell>
        </row>
        <row r="34">
          <cell r="B34">
            <v>38302</v>
          </cell>
        </row>
        <row r="35">
          <cell r="B35">
            <v>38316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IF. HORAS"/>
      <sheetName val="VERIF. HORAS (original)"/>
      <sheetName val="Geral"/>
      <sheetName val="Aberto"/>
      <sheetName val="A I - Pisos"/>
      <sheetName val="A I - Profissionais"/>
      <sheetName val="A I - Profissionais (2)"/>
      <sheetName val="A I - Consenso (3)"/>
      <sheetName val="A II - HN"/>
      <sheetName val="A III - HE1"/>
      <sheetName val="A IV - HE2"/>
      <sheetName val="A V - HE3"/>
      <sheetName val="A VI - HE4"/>
      <sheetName val="A VII - AN"/>
      <sheetName val="A VIII - PERI"/>
      <sheetName val="A IX  EQPTOS"/>
      <sheetName val="A IV eq "/>
      <sheetName val="A X - RESUMO"/>
      <sheetName val="A V - RESUMO"/>
      <sheetName val="A VI ENC"/>
      <sheetName val="Fator K"/>
      <sheetName val="BDI mo e eq."/>
      <sheetName val="EPI-Ferramental Miudo"/>
      <sheetName val="STAFF contratada"/>
      <sheetName val="calc dissidio"/>
      <sheetName val="calc dissidio (estudo)"/>
      <sheetName val="Anex VIII Enc Soc A"/>
      <sheetName val="Anex IX Enc  Soc B"/>
      <sheetName val="Mem Enc Soc TA"/>
      <sheetName val="Mem Enc Soc T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27">
          <cell r="H27">
            <v>3.464</v>
          </cell>
        </row>
        <row r="48">
          <cell r="H48">
            <v>3.3885999999999998</v>
          </cell>
        </row>
        <row r="69">
          <cell r="H69">
            <v>3.3367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-PARTIDAS"/>
      <sheetName val="MEMORIA"/>
      <sheetName val="PRESUPUESTO FINAL"/>
      <sheetName val="PRES-PTE CAILLIN"/>
      <sheetName val="PRES-PTE CONHUECO"/>
      <sheetName val="PARTIDAS"/>
      <sheetName val="GGYUTIL"/>
      <sheetName val="MAESTRA"/>
      <sheetName val="PRECIOS"/>
      <sheetName val="PU_TIPO"/>
      <sheetName val="Mac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64">
          <cell r="D64">
            <v>4300</v>
          </cell>
        </row>
      </sheetData>
      <sheetData sheetId="9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ndice"/>
      <sheetName val="modi"/>
      <sheetName val="CT(03)"/>
      <sheetName val="CT (04)"/>
      <sheetName val="CT (5)"/>
      <sheetName val="FT (6)"/>
      <sheetName val="FT (7)"/>
      <sheetName val="FT (8)"/>
      <sheetName val="FT (9)"/>
      <sheetName val="FT (10)"/>
      <sheetName val="LT (11)"/>
      <sheetName val="PT (12)"/>
      <sheetName val="PT (13)"/>
      <sheetName val="TT (14)"/>
      <sheetName val="ZT (15)"/>
      <sheetName val="XV (16)"/>
      <sheetName val="XV (17)"/>
      <sheetName val="XV (18)"/>
      <sheetName val="XV (19)"/>
      <sheetName val="XV (20)"/>
      <sheetName val="XV (21)"/>
      <sheetName val="XV (22)"/>
      <sheetName val="XV (23)"/>
      <sheetName val="XV (24)"/>
      <sheetName val="XV (25)"/>
      <sheetName val="XV (26)"/>
      <sheetName val="LT (27)"/>
      <sheetName val="PT (28)"/>
      <sheetName val="PT (29)"/>
      <sheetName val="TT (30)"/>
      <sheetName val="XV (31)"/>
      <sheetName val="LT (32)"/>
      <sheetName val="TT (33)"/>
      <sheetName val="XV (34)"/>
      <sheetName val="FT (35)"/>
      <sheetName val="LT (36)"/>
      <sheetName val="PT (37)"/>
      <sheetName val="PT (38)"/>
      <sheetName val="PT (39)"/>
      <sheetName val="TT (40)"/>
      <sheetName val="XV (41)"/>
      <sheetName val="XV (42)"/>
      <sheetName val="XV (43)"/>
      <sheetName val="TT (44)"/>
      <sheetName val="XV (45)"/>
      <sheetName val="Datos Proceso - Válvulas"/>
      <sheetName val="Datos Proceso _ Válvul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Fábrica"/>
      <sheetName val="Introd"/>
      <sheetName val="MCBR"/>
      <sheetName val="#REF"/>
      <sheetName val="_REF"/>
      <sheetName val="Espess"/>
      <sheetName val="T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a"/>
      <sheetName val="PAINEL"/>
      <sheetName val="Painel_entrada"/>
      <sheetName val="Painel_saida"/>
      <sheetName val="Totalização otimizada"/>
      <sheetName val="Total CGL"/>
      <sheetName val="Relação otimizada"/>
      <sheetName val="MD-CGL s otimização"/>
      <sheetName val="MD-Todos"/>
      <sheetName val="Equipamentos"/>
    </sheetNames>
    <sheetDataSet>
      <sheetData sheetId="0" refreshError="1">
        <row r="4">
          <cell r="BE4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GEM"/>
      <sheetName val="BANCO DE DADOS"/>
      <sheetName val="CÁLCULO"/>
      <sheetName val="SOMATÓRIO"/>
      <sheetName val="Fresagem de Pista Ago-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a"/>
      <sheetName val="PAINEL"/>
      <sheetName val="Painel_entrada"/>
      <sheetName val="Painel_saida"/>
      <sheetName val="Totalização otimizada"/>
      <sheetName val="Total CGL"/>
      <sheetName val="Relação otimizada"/>
      <sheetName val="MD-CGL s otimização"/>
      <sheetName val="MD-Todos"/>
      <sheetName val="Equipamentos"/>
      <sheetName val="Totalização_otimizada"/>
      <sheetName val="Total_CGL"/>
      <sheetName val="Relação_otimizada"/>
      <sheetName val="MD-CGL_s_otimização"/>
    </sheetNames>
    <sheetDataSet>
      <sheetData sheetId="0" refreshError="1">
        <row r="2">
          <cell r="BE2">
            <v>1</v>
          </cell>
        </row>
        <row r="3">
          <cell r="BE3">
            <v>1.5</v>
          </cell>
        </row>
        <row r="4">
          <cell r="BE4">
            <v>2</v>
          </cell>
          <cell r="EI4">
            <v>950</v>
          </cell>
          <cell r="EK4">
            <v>3200</v>
          </cell>
        </row>
        <row r="5">
          <cell r="BE5">
            <v>1.8</v>
          </cell>
          <cell r="DE5" t="str">
            <v>x</v>
          </cell>
          <cell r="EI5">
            <v>1560</v>
          </cell>
          <cell r="EK5">
            <v>4100</v>
          </cell>
        </row>
        <row r="6">
          <cell r="BE6">
            <v>3</v>
          </cell>
          <cell r="EK6">
            <v>6200</v>
          </cell>
        </row>
        <row r="14">
          <cell r="AK14" t="str">
            <v>Br</v>
          </cell>
          <cell r="AQ14">
            <v>0.98399999999999999</v>
          </cell>
          <cell r="BL14">
            <v>0.98499999999999999</v>
          </cell>
          <cell r="EA14">
            <v>0.9</v>
          </cell>
        </row>
        <row r="16">
          <cell r="AO16">
            <v>94</v>
          </cell>
        </row>
        <row r="19">
          <cell r="AJ19">
            <v>2</v>
          </cell>
          <cell r="AR19" t="str">
            <v>1LA</v>
          </cell>
        </row>
        <row r="141">
          <cell r="BH141">
            <v>3</v>
          </cell>
          <cell r="BK141">
            <v>460</v>
          </cell>
          <cell r="BR141">
            <v>630</v>
          </cell>
        </row>
        <row r="142">
          <cell r="BH142">
            <v>3</v>
          </cell>
          <cell r="BK142">
            <v>460</v>
          </cell>
          <cell r="BR142">
            <v>630</v>
          </cell>
        </row>
        <row r="144">
          <cell r="BH144">
            <v>1</v>
          </cell>
          <cell r="BK144">
            <v>460</v>
          </cell>
          <cell r="BR144">
            <v>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 Financeira"/>
      <sheetName val="Prev díssidio "/>
      <sheetName val="Anex VIII Encargos Soc"/>
      <sheetName val="Anex VIII Enc Soc A"/>
      <sheetName val="Anex IX Enc  Soc B"/>
      <sheetName val="Anex IX Encargos Soc"/>
      <sheetName val="Mem Enc Soc TA"/>
      <sheetName val="Mem Enc Soc TB"/>
      <sheetName val="D"/>
      <sheetName val="Anexos RE"/>
      <sheetName val="Fator K"/>
      <sheetName val="Anexos do Edital"/>
      <sheetName val="Anex. I Lim. Sup"/>
      <sheetName val="Anex. II Plan.A"/>
      <sheetName val="Anex. III Plan.B"/>
      <sheetName val="Anex. IV Adicionais"/>
      <sheetName val="Anex V Plan. Equipam."/>
      <sheetName val="Anex VI Fornec. Div"/>
      <sheetName val="Anex VII Resumo"/>
      <sheetName val="Anexo IC RE (2)"/>
      <sheetName val="Anexo IC RE"/>
      <sheetName val="Relação Obras "/>
      <sheetName val="Capa"/>
      <sheetName val="Relação Obras  (2)"/>
      <sheetName val="CR2880"/>
      <sheetName val="PlanA"/>
      <sheetName val="PlanB"/>
      <sheetName val="EFETIVO ORC"/>
      <sheetName val="Capa (2)"/>
      <sheetName val="Módulo1"/>
      <sheetName val="Módulo2"/>
      <sheetName val="Módulo3"/>
      <sheetName val="Módulo4"/>
      <sheetName val="Módulo5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 Financeira"/>
      <sheetName val="Prev díssidio "/>
      <sheetName val="Anex VIII Encargos Soc"/>
      <sheetName val="Anex VIII Enc Soc A"/>
      <sheetName val="Anex IX Enc  Soc B"/>
      <sheetName val="Anex IX Encargos Soc"/>
      <sheetName val="Mem Enc Soc TA"/>
      <sheetName val="Mem Enc Soc TB"/>
      <sheetName val="D"/>
      <sheetName val="Anexos RE"/>
      <sheetName val="Fator K"/>
      <sheetName val="Comp BDI"/>
      <sheetName val="Anexos do Edital"/>
      <sheetName val="Anex. I Lim. Sup"/>
      <sheetName val="Anex. II Plan.A"/>
      <sheetName val="Anex. III Plan.B"/>
      <sheetName val="Anex. IV Adicionais"/>
      <sheetName val="Anex V Plan. Equipam."/>
      <sheetName val="Anex VI Fornec. Div"/>
      <sheetName val="Anex VII Resumo"/>
      <sheetName val="Anexo IC RE"/>
      <sheetName val="Relação Obras "/>
      <sheetName val="Capa"/>
      <sheetName val="PlanA"/>
      <sheetName val="PlanB"/>
      <sheetName val="EFETIVO ORC"/>
      <sheetName val="Capa (2)"/>
      <sheetName val="Módulo1"/>
      <sheetName val="Módulo2"/>
      <sheetName val="Módulo3"/>
      <sheetName val="Módulo4"/>
      <sheetName val="Módulo5"/>
      <sheetName val="Anexo IC RE (2)"/>
      <sheetName val="Relação Obras  (2)"/>
      <sheetName val="CR288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 Financeira"/>
      <sheetName val="Prev díssidio "/>
      <sheetName val="Anex VIII Encargos Soc"/>
      <sheetName val="Anex IX Encargos Soc"/>
      <sheetName val="D"/>
      <sheetName val="Anexos do Edital"/>
      <sheetName val="Considerações"/>
      <sheetName val="Anex. I Lim Sup"/>
      <sheetName val="Anex. II Plan.A"/>
      <sheetName val="Dissídios Plan.A"/>
      <sheetName val="Anex. III Plan.B"/>
      <sheetName val="Dissídios Plan.B"/>
      <sheetName val="Anex. III Adicionais"/>
      <sheetName val="Anex IV Plan. Equipam."/>
      <sheetName val="Anex V Resumo"/>
      <sheetName val="Anex VI Enc Soc A"/>
      <sheetName val="Mem Enc Soc TA"/>
      <sheetName val="Enc Soc A(Const.Mercado)"/>
      <sheetName val="Anex VII Enc Soc B"/>
      <sheetName val="Mem Enc Soc TB"/>
      <sheetName val="Anexos RE"/>
      <sheetName val="Fator K"/>
      <sheetName val="Fator KB"/>
      <sheetName val="Comp BDI"/>
      <sheetName val="Capa"/>
      <sheetName val="Plan-1-"/>
      <sheetName val="Plan-2-"/>
      <sheetName val="Plan-3-"/>
      <sheetName val="Plan-4-"/>
      <sheetName val="Plan-5-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6">
          <cell r="G26">
            <v>5721494.8600000003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9">
          <cell r="I19">
            <v>2.6088</v>
          </cell>
        </row>
        <row r="86">
          <cell r="H86">
            <v>0.26400000000000001</v>
          </cell>
        </row>
      </sheetData>
      <sheetData sheetId="22" refreshError="1"/>
      <sheetData sheetId="23" refreshError="1">
        <row r="58">
          <cell r="H58">
            <v>0.21936800000000001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BDI"/>
      <sheetName val="Canteiro de Obra"/>
      <sheetName val="SERVIÇOS"/>
      <sheetName val="Capa"/>
      <sheetName val="Geral_Quadros_BT"/>
      <sheetName val="DS.ELE.00.01 E 03"/>
      <sheetName val="DS.ELE.00.04"/>
      <sheetName val="DS.ELE.01.01"/>
      <sheetName val="DS.ELE.02.01"/>
      <sheetName val="DS.ELE.02.02"/>
      <sheetName val="DS.ELE.02.03"/>
      <sheetName val="DS.ELE.02.04"/>
      <sheetName val="DS.ELE.02.05"/>
      <sheetName val="DS.ELE.03.01"/>
      <sheetName val="DS.ELE.03.02"/>
      <sheetName val="DS.ELE.03.03"/>
      <sheetName val="DS.ELE.03.04"/>
      <sheetName val="DS.ELE.04.01"/>
      <sheetName val="DS.ELE.04.02"/>
      <sheetName val="DS.ELE.04.03"/>
      <sheetName val="DS.ELE.04.04"/>
      <sheetName val="DS.ELE.04.05"/>
      <sheetName val="DS.ELE.04.07"/>
      <sheetName val="DS.ELE.04.08"/>
      <sheetName val="DS.ELE.04.09"/>
      <sheetName val="DS.ELE.04.10"/>
      <sheetName val="DS.ELE.04.13"/>
      <sheetName val="DS.ELE.04.22"/>
      <sheetName val="DS.ELE.06.01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PLANILHA"/>
      <sheetName val="Fontes de Preços"/>
      <sheetName val="SINAPI_AGO-2012"/>
      <sheetName val="PLANILHA (MOR-RQE)"/>
      <sheetName val="PLANILHA (SCA-UHE)"/>
      <sheetName val="PLANILHA (CAJ-ETR)"/>
      <sheetName val="CRONOGRAMA (A3)"/>
      <sheetName val="TAXA DE BDI"/>
      <sheetName val="Planilha Encargos Sociais"/>
      <sheetName val="Imprimir Encagos"/>
    </sheetNames>
    <sheetDataSet>
      <sheetData sheetId="0">
        <row r="5">
          <cell r="A5" t="str">
            <v>PRESTAÇÃO DE SERVIÇOS DE INVESTIGAÇÕES GEOTÉCNICAS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E19">
            <v>6.0499999999999998E-2</v>
          </cell>
        </row>
        <row r="20">
          <cell r="E20">
            <v>8.6499999999999994E-2</v>
          </cell>
        </row>
        <row r="21">
          <cell r="E21">
            <v>8.9999999999999993E-3</v>
          </cell>
        </row>
        <row r="22">
          <cell r="E22">
            <v>1.6000000000000001E-3</v>
          </cell>
        </row>
        <row r="23">
          <cell r="E23">
            <v>1.5100000000000001E-2</v>
          </cell>
        </row>
        <row r="24">
          <cell r="E24">
            <v>8.43E-2</v>
          </cell>
        </row>
      </sheetData>
      <sheetData sheetId="9"/>
      <sheetData sheetId="1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s 2.1 a 2.246"/>
      <sheetName val="Custos 2.247 a 2.255"/>
      <sheetName val="Custos 2.256 a ....  "/>
      <sheetName val="EQUIVALÊNCIA ATIVIDADES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is"/>
      <sheetName val="Mat"/>
      <sheetName val="Mão-de-obra"/>
      <sheetName val="Mdo"/>
      <sheetName val="Serviços"/>
      <sheetName val="Serv"/>
      <sheetName val="Calc Ativ-1 - S"/>
      <sheetName val="Calc Ativ-2 - M"/>
      <sheetName val="Anexo V"/>
      <sheetName val="Anexo VII"/>
      <sheetName val="F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K9">
            <v>1</v>
          </cell>
        </row>
        <row r="11">
          <cell r="K11">
            <v>1</v>
          </cell>
        </row>
        <row r="83">
          <cell r="K83">
            <v>1</v>
          </cell>
        </row>
      </sheetData>
      <sheetData sheetId="1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chanical"/>
      <sheetName val="Bid Form 3 - BSA Mechanical &amp; E"/>
    </sheetNames>
    <definedNames>
      <definedName name="alfa" refersTo="#REF!"/>
      <definedName name="area2" refersTo="#REF!"/>
      <definedName name="AREA3" refersTo="#REF!"/>
      <definedName name="Botón2_AlHacerClic" refersTo="#REF!"/>
      <definedName name="preup_ib" refersTo="#REF!"/>
    </definedNames>
    <sheetDataSet>
      <sheetData sheetId="0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CRONOG.FÍSICO-FINANCEIRO"/>
      <sheetName val="CRONOGRAMA FÍSICO"/>
      <sheetName val="CRONOGRAMA FINANCEIRO"/>
      <sheetName val="Planilha de Orçamento"/>
      <sheetName val="Tabela de Listas"/>
      <sheetName val="INSUMOS"/>
      <sheetName val="Lista Mestra"/>
      <sheetName val="Composições Unitárias"/>
      <sheetName val="CURVA ABC"/>
      <sheetName val="Projetos e A.C."/>
      <sheetName val="Encargos Sociais"/>
      <sheetName val="BDI Detalhado"/>
      <sheetName val="Insumos PLEO"/>
      <sheetName val="Serviços PLEO"/>
      <sheetName val="Insumos ITUFES"/>
      <sheetName val="Serviços ITUFES"/>
      <sheetName val="Insumos SINAPI"/>
      <sheetName val="Serviços SINAPI"/>
      <sheetName val="Insumos PINI"/>
      <sheetName val="Modelo instalações"/>
      <sheetName val="INCC"/>
      <sheetName val="CIF"/>
      <sheetName val="R$ - MONOBLOCOS"/>
      <sheetName val="Custo direto de fabricação"/>
      <sheetName val="Composições Peças"/>
      <sheetName val="Insumos Monobloco"/>
      <sheetName val="Máquinas e MO - Monobloco"/>
      <sheetName val="Lista Dados dos Monoblocos"/>
      <sheetName val="INFORMATIVO"/>
      <sheetName val="MULTIPLICADORES"/>
    </sheetNames>
    <sheetDataSet>
      <sheetData sheetId="0">
        <row r="64">
          <cell r="E64">
            <v>1304</v>
          </cell>
        </row>
        <row r="74">
          <cell r="E74">
            <v>17509.87</v>
          </cell>
        </row>
      </sheetData>
      <sheetData sheetId="1"/>
      <sheetData sheetId="2"/>
      <sheetData sheetId="3" refreshError="1"/>
      <sheetData sheetId="4">
        <row r="4">
          <cell r="AD4">
            <v>42181012.961284094</v>
          </cell>
        </row>
        <row r="10">
          <cell r="C10" t="str">
            <v>.</v>
          </cell>
        </row>
        <row r="4078">
          <cell r="R4078">
            <v>1</v>
          </cell>
        </row>
      </sheetData>
      <sheetData sheetId="5" refreshError="1"/>
      <sheetData sheetId="6">
        <row r="6">
          <cell r="T6">
            <v>1</v>
          </cell>
        </row>
        <row r="18">
          <cell r="U18">
            <v>0.56999999999999995</v>
          </cell>
          <cell r="Y18">
            <v>0.32</v>
          </cell>
        </row>
        <row r="23">
          <cell r="U23">
            <v>0.08</v>
          </cell>
          <cell r="Y23">
            <v>0.97</v>
          </cell>
        </row>
      </sheetData>
      <sheetData sheetId="7">
        <row r="812">
          <cell r="DB812">
            <v>495917.02126981132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52">
          <cell r="B52">
            <v>164</v>
          </cell>
        </row>
        <row r="68">
          <cell r="B68">
            <v>491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"/>
      <sheetName val="données"/>
    </sheetNames>
    <sheetDataSet>
      <sheetData sheetId="0">
        <row r="2">
          <cell r="B2" t="str">
            <v>SAO PAULO</v>
          </cell>
        </row>
      </sheetData>
      <sheetData sheetId="1">
        <row r="15">
          <cell r="C15">
            <v>17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ISATION DES PRESTATIONS"/>
      <sheetName val="PLAN D'AFFAIRES"/>
      <sheetName val="ECHEANCIER MENSUEL"/>
      <sheetName val="ECHEANCIER TRIMESTRIEL"/>
      <sheetName val="PLAN D_AFFAIRES"/>
    </sheetNames>
    <sheetDataSet>
      <sheetData sheetId="0" refreshError="1">
        <row r="1">
          <cell r="A1" t="str">
            <v>VILLE de</v>
          </cell>
          <cell r="C1" t="str">
            <v>Etat</v>
          </cell>
          <cell r="D1" t="str">
            <v xml:space="preserve"> </v>
          </cell>
          <cell r="E1" t="str">
            <v>Tableau de données n° 1:</v>
          </cell>
        </row>
        <row r="2">
          <cell r="A2" t="str">
            <v>XXX</v>
          </cell>
          <cell r="C2" t="str">
            <v>initial</v>
          </cell>
          <cell r="D2" t="str">
            <v xml:space="preserve"> </v>
          </cell>
          <cell r="F2" t="str">
            <v>Variation du nombre de lampes</v>
          </cell>
        </row>
        <row r="3">
          <cell r="D3" t="str">
            <v xml:space="preserve"> </v>
          </cell>
        </row>
        <row r="4">
          <cell r="A4" t="str">
            <v>Type de</v>
          </cell>
          <cell r="B4" t="str">
            <v>Puiss.</v>
          </cell>
          <cell r="C4" t="str">
            <v>nbre de</v>
          </cell>
          <cell r="D4" t="str">
            <v xml:space="preserve"> </v>
          </cell>
        </row>
        <row r="5">
          <cell r="A5" t="str">
            <v>lampes</v>
          </cell>
          <cell r="B5" t="str">
            <v>lampe</v>
          </cell>
          <cell r="C5" t="str">
            <v>lampes</v>
          </cell>
          <cell r="D5" t="str">
            <v>A 1</v>
          </cell>
          <cell r="E5" t="str">
            <v>A 2</v>
          </cell>
          <cell r="F5" t="str">
            <v>A 3</v>
          </cell>
          <cell r="G5" t="str">
            <v>A 4</v>
          </cell>
          <cell r="H5" t="str">
            <v>A 5</v>
          </cell>
          <cell r="I5" t="str">
            <v>A 6</v>
          </cell>
          <cell r="J5" t="str">
            <v>A 7</v>
          </cell>
          <cell r="K5" t="str">
            <v>A 8</v>
          </cell>
          <cell r="L5" t="str">
            <v>A 9</v>
          </cell>
          <cell r="M5" t="str">
            <v>A 10</v>
          </cell>
          <cell r="N5" t="str">
            <v>A 11</v>
          </cell>
          <cell r="O5" t="str">
            <v>A 12</v>
          </cell>
          <cell r="P5" t="str">
            <v>A 13</v>
          </cell>
          <cell r="Q5" t="str">
            <v>A 14</v>
          </cell>
          <cell r="R5" t="str">
            <v>A 15</v>
          </cell>
        </row>
        <row r="6">
          <cell r="B6" t="str">
            <v>(W)</v>
          </cell>
          <cell r="C6" t="str">
            <v>initial</v>
          </cell>
        </row>
        <row r="8">
          <cell r="A8" t="str">
            <v>Vapeurs</v>
          </cell>
          <cell r="B8">
            <v>50</v>
          </cell>
        </row>
        <row r="9">
          <cell r="A9" t="str">
            <v>de</v>
          </cell>
          <cell r="B9">
            <v>80</v>
          </cell>
        </row>
        <row r="10">
          <cell r="A10" t="str">
            <v>mercure</v>
          </cell>
          <cell r="B10">
            <v>125</v>
          </cell>
        </row>
        <row r="11">
          <cell r="B11">
            <v>250</v>
          </cell>
        </row>
        <row r="12">
          <cell r="B12">
            <v>400</v>
          </cell>
        </row>
        <row r="13">
          <cell r="B13">
            <v>700</v>
          </cell>
        </row>
        <row r="14">
          <cell r="B14">
            <v>1000</v>
          </cell>
        </row>
        <row r="16">
          <cell r="A16" t="str">
            <v>Sodium</v>
          </cell>
          <cell r="B16">
            <v>70</v>
          </cell>
        </row>
        <row r="17">
          <cell r="A17" t="str">
            <v>Haute</v>
          </cell>
          <cell r="B17">
            <v>100</v>
          </cell>
        </row>
        <row r="18">
          <cell r="A18" t="str">
            <v>Pression</v>
          </cell>
          <cell r="B18">
            <v>150</v>
          </cell>
        </row>
        <row r="19">
          <cell r="B19">
            <v>250</v>
          </cell>
        </row>
        <row r="20">
          <cell r="B20">
            <v>400</v>
          </cell>
        </row>
        <row r="21">
          <cell r="B21">
            <v>1000</v>
          </cell>
        </row>
        <row r="23">
          <cell r="A23" t="str">
            <v>Sodium</v>
          </cell>
          <cell r="B23">
            <v>18</v>
          </cell>
        </row>
        <row r="24">
          <cell r="A24" t="str">
            <v>Basse</v>
          </cell>
          <cell r="B24">
            <v>35</v>
          </cell>
        </row>
        <row r="25">
          <cell r="A25" t="str">
            <v>Pression</v>
          </cell>
          <cell r="B25">
            <v>180</v>
          </cell>
        </row>
        <row r="27">
          <cell r="A27" t="str">
            <v>Lampes</v>
          </cell>
          <cell r="B27">
            <v>160</v>
          </cell>
        </row>
        <row r="28">
          <cell r="A28" t="str">
            <v>mixtes</v>
          </cell>
          <cell r="B28">
            <v>250</v>
          </cell>
        </row>
        <row r="29">
          <cell r="B29">
            <v>500</v>
          </cell>
        </row>
        <row r="31">
          <cell r="A31" t="str">
            <v>Iodure</v>
          </cell>
          <cell r="B31">
            <v>250</v>
          </cell>
        </row>
        <row r="32">
          <cell r="A32" t="str">
            <v>Metal</v>
          </cell>
          <cell r="B32">
            <v>400</v>
          </cell>
        </row>
        <row r="33">
          <cell r="B33">
            <v>1000</v>
          </cell>
        </row>
        <row r="35">
          <cell r="A35" t="str">
            <v>Tubes</v>
          </cell>
          <cell r="B35">
            <v>11</v>
          </cell>
        </row>
        <row r="36">
          <cell r="A36" t="str">
            <v>Fluo</v>
          </cell>
          <cell r="B36">
            <v>13</v>
          </cell>
        </row>
        <row r="37">
          <cell r="B37">
            <v>40</v>
          </cell>
        </row>
        <row r="38">
          <cell r="B38">
            <v>65</v>
          </cell>
        </row>
        <row r="40">
          <cell r="A40" t="str">
            <v>Lampes</v>
          </cell>
          <cell r="B40">
            <v>1</v>
          </cell>
        </row>
        <row r="41">
          <cell r="A41" t="str">
            <v>mobilier</v>
          </cell>
          <cell r="B41">
            <v>25</v>
          </cell>
        </row>
        <row r="43">
          <cell r="A43" t="str">
            <v>Incandesc.</v>
          </cell>
          <cell r="B43">
            <v>150</v>
          </cell>
        </row>
        <row r="44">
          <cell r="B44">
            <v>200</v>
          </cell>
        </row>
        <row r="45">
          <cell r="B45">
            <v>300</v>
          </cell>
        </row>
        <row r="46">
          <cell r="B46">
            <v>500</v>
          </cell>
        </row>
        <row r="47">
          <cell r="B47">
            <v>1000</v>
          </cell>
        </row>
        <row r="49">
          <cell r="A49" t="str">
            <v>Quartz</v>
          </cell>
          <cell r="B49">
            <v>125</v>
          </cell>
        </row>
        <row r="50">
          <cell r="B50">
            <v>150</v>
          </cell>
        </row>
        <row r="51">
          <cell r="B51">
            <v>300</v>
          </cell>
        </row>
        <row r="52">
          <cell r="B52">
            <v>500</v>
          </cell>
        </row>
        <row r="53">
          <cell r="B53">
            <v>1000</v>
          </cell>
        </row>
        <row r="54">
          <cell r="B54">
            <v>1500</v>
          </cell>
        </row>
        <row r="55">
          <cell r="B55" t="str">
            <v xml:space="preserve">final </v>
          </cell>
          <cell r="C55" t="str">
            <v>initial</v>
          </cell>
        </row>
        <row r="56">
          <cell r="A56" t="str">
            <v>Totaux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 t="str">
            <v>Var. nb candél.(vérif.cohérence)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 t="str">
            <v>Autres consom. (MWh)</v>
          </cell>
        </row>
        <row r="60">
          <cell r="F60" t="str">
            <v>Tableau de données n° 2:</v>
          </cell>
        </row>
        <row r="61">
          <cell r="A61" t="str">
            <v>VILLE de</v>
          </cell>
          <cell r="C61" t="str">
            <v>Parc</v>
          </cell>
          <cell r="F61" t="str">
            <v>Variations du parc</v>
          </cell>
        </row>
        <row r="62">
          <cell r="A62" t="str">
            <v>XXX</v>
          </cell>
          <cell r="C62" t="str">
            <v>initial</v>
          </cell>
        </row>
        <row r="64">
          <cell r="D64" t="str">
            <v>A 1</v>
          </cell>
          <cell r="E64" t="str">
            <v>A 2</v>
          </cell>
          <cell r="F64" t="str">
            <v>A 3</v>
          </cell>
          <cell r="G64" t="str">
            <v>A 4</v>
          </cell>
          <cell r="H64" t="str">
            <v>A 5</v>
          </cell>
          <cell r="I64" t="str">
            <v>A 6</v>
          </cell>
          <cell r="J64" t="str">
            <v>A 7</v>
          </cell>
          <cell r="K64" t="str">
            <v>A 8</v>
          </cell>
          <cell r="L64" t="str">
            <v>A 9</v>
          </cell>
          <cell r="M64" t="str">
            <v>A 10</v>
          </cell>
          <cell r="N64" t="str">
            <v>A 11</v>
          </cell>
          <cell r="O64" t="str">
            <v>A 12</v>
          </cell>
          <cell r="P64" t="str">
            <v>A 13</v>
          </cell>
          <cell r="Q64" t="str">
            <v>A 14</v>
          </cell>
          <cell r="R64" t="str">
            <v>A 15</v>
          </cell>
        </row>
        <row r="65">
          <cell r="A65" t="str">
            <v>TRAVAUX RESEAU: EXTENSIONS (nb km nouveaux)</v>
          </cell>
        </row>
        <row r="66">
          <cell r="A66" t="str">
            <v>Km réseau aérien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A67" t="str">
            <v>Km réseau facades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A68" t="str">
            <v>Km réseau souterrain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70">
          <cell r="A70" t="str">
            <v>TRAVAUX RESEAU: REMPLACEMENTS (nb de km rénovés)</v>
          </cell>
        </row>
        <row r="71">
          <cell r="A71" t="str">
            <v xml:space="preserve"> - en aérien</v>
          </cell>
        </row>
        <row r="72">
          <cell r="A72" t="str">
            <v xml:space="preserve"> - en facade</v>
          </cell>
        </row>
        <row r="73">
          <cell r="A73" t="str">
            <v xml:space="preserve"> - en souterrain</v>
          </cell>
        </row>
        <row r="75">
          <cell r="A75" t="str">
            <v>TRAVAUX CANDELABRES: DEPOSES (nb de candélabres)</v>
          </cell>
        </row>
        <row r="76">
          <cell r="A76" t="str">
            <v>G3-luminaire moyen</v>
          </cell>
        </row>
        <row r="77">
          <cell r="A77" t="str">
            <v>G3-candélabre</v>
          </cell>
        </row>
        <row r="78">
          <cell r="A78" t="str">
            <v>G4-luminaire moyen</v>
          </cell>
        </row>
        <row r="79">
          <cell r="A79" t="str">
            <v>G4-candélabre</v>
          </cell>
        </row>
        <row r="80">
          <cell r="A80" t="str">
            <v>armoire</v>
          </cell>
        </row>
        <row r="82">
          <cell r="B82" t="str">
            <v>total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4">
          <cell r="A84" t="str">
            <v>TRAVAUX CANDELABRES: POSES (nb de candélabres)</v>
          </cell>
        </row>
        <row r="85">
          <cell r="A85" t="str">
            <v>G3-luminaire moyen</v>
          </cell>
        </row>
        <row r="86">
          <cell r="A86" t="str">
            <v>G3-candélabre</v>
          </cell>
        </row>
        <row r="87">
          <cell r="A87" t="str">
            <v>G4-luminaire moyen</v>
          </cell>
        </row>
        <row r="88">
          <cell r="A88" t="str">
            <v>G4-candélabre</v>
          </cell>
        </row>
        <row r="89">
          <cell r="A89" t="str">
            <v>armoire</v>
          </cell>
        </row>
        <row r="90">
          <cell r="A90">
            <v>0</v>
          </cell>
        </row>
        <row r="91">
          <cell r="B91" t="str">
            <v>total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A92" t="str">
            <v>Total candélabres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A93" t="str">
            <v>Mise aux normes:</v>
          </cell>
        </row>
        <row r="94">
          <cell r="A94" t="str">
            <v>nb candélabres</v>
          </cell>
        </row>
        <row r="95">
          <cell r="A95" t="str">
            <v>Armoires</v>
          </cell>
        </row>
        <row r="99">
          <cell r="B99" t="str">
            <v>VILLE de</v>
          </cell>
          <cell r="C99" t="str">
            <v>XXX</v>
          </cell>
          <cell r="F99" t="str">
            <v>Tableau de données n° 3: Eléments pour la valorisation des prestations:</v>
          </cell>
        </row>
        <row r="101">
          <cell r="A101" t="str">
            <v>Type de</v>
          </cell>
          <cell r="B101" t="str">
            <v>Puiss.</v>
          </cell>
          <cell r="C101" t="str">
            <v>Puiss.(W)</v>
          </cell>
          <cell r="D101" t="str">
            <v>Flux</v>
          </cell>
          <cell r="E101" t="str">
            <v>%</v>
          </cell>
          <cell r="F101" t="str">
            <v>%</v>
          </cell>
          <cell r="G101" t="str">
            <v>temps</v>
          </cell>
          <cell r="H101" t="str">
            <v>temps</v>
          </cell>
          <cell r="I101" t="str">
            <v>Prix (Fht)</v>
          </cell>
          <cell r="J101" t="str">
            <v>Prix (Fht)</v>
          </cell>
          <cell r="L101" t="str">
            <v>Données générales:</v>
          </cell>
          <cell r="P101" t="str">
            <v>Prestations de gestion du Centre</v>
          </cell>
          <cell r="T101" t="str">
            <v>(kF ht)</v>
          </cell>
        </row>
        <row r="102">
          <cell r="A102" t="str">
            <v>lampes</v>
          </cell>
          <cell r="B102" t="str">
            <v>lampe</v>
          </cell>
          <cell r="C102" t="str">
            <v>lampe +</v>
          </cell>
          <cell r="D102" t="str">
            <v>lumineux</v>
          </cell>
          <cell r="E102" t="str">
            <v>prévf</v>
          </cell>
          <cell r="F102" t="str">
            <v>curatif</v>
          </cell>
          <cell r="G102" t="str">
            <v>prévf</v>
          </cell>
          <cell r="H102" t="str">
            <v>curatif</v>
          </cell>
          <cell r="I102" t="str">
            <v>unitaire</v>
          </cell>
          <cell r="J102" t="str">
            <v>unitaire</v>
          </cell>
          <cell r="L102" t="str">
            <v>taux d'inflation (%)</v>
          </cell>
          <cell r="N102">
            <v>2.5000000000000001E-2</v>
          </cell>
          <cell r="P102" t="str">
            <v xml:space="preserve"> - gestion admin.contrat (kF/an)</v>
          </cell>
          <cell r="S102">
            <v>0</v>
          </cell>
          <cell r="T102" t="str">
            <v>(rubriques</v>
          </cell>
        </row>
        <row r="103">
          <cell r="A103">
            <v>0</v>
          </cell>
          <cell r="B103" t="str">
            <v>(W)</v>
          </cell>
          <cell r="C103" t="str">
            <v>appareil</v>
          </cell>
          <cell r="D103" t="str">
            <v>Lumen</v>
          </cell>
          <cell r="E103" t="str">
            <v>annuel</v>
          </cell>
          <cell r="F103" t="str">
            <v>annuel</v>
          </cell>
          <cell r="G103" t="str">
            <v>(h)</v>
          </cell>
          <cell r="H103" t="str">
            <v>(h)</v>
          </cell>
          <cell r="I103" t="str">
            <v>lampe</v>
          </cell>
          <cell r="J103" t="str">
            <v>appareil</v>
          </cell>
          <cell r="L103" t="str">
            <v>taux TVA (%)</v>
          </cell>
          <cell r="N103">
            <v>0.186</v>
          </cell>
          <cell r="P103" t="str">
            <v xml:space="preserve"> - frais d'offre (kF)</v>
          </cell>
          <cell r="S103">
            <v>0</v>
          </cell>
          <cell r="T103" t="str">
            <v>à mettre à 0</v>
          </cell>
        </row>
        <row r="104">
          <cell r="A104">
            <v>0</v>
          </cell>
          <cell r="B104">
            <v>0</v>
          </cell>
          <cell r="L104" t="str">
            <v>option fiscale TVA*</v>
          </cell>
          <cell r="N104">
            <v>1</v>
          </cell>
          <cell r="P104" t="str">
            <v xml:space="preserve"> - suivi commercial (kF/an)</v>
          </cell>
          <cell r="S104">
            <v>0</v>
          </cell>
          <cell r="T104" t="str">
            <v>si mandat)</v>
          </cell>
        </row>
        <row r="105">
          <cell r="A105" t="str">
            <v>Vapeurs</v>
          </cell>
          <cell r="B105">
            <v>50</v>
          </cell>
          <cell r="C105">
            <v>63</v>
          </cell>
          <cell r="E105">
            <v>50</v>
          </cell>
          <cell r="F105">
            <v>12</v>
          </cell>
          <cell r="G105">
            <v>0.25</v>
          </cell>
          <cell r="H105">
            <v>0.5</v>
          </cell>
          <cell r="I105">
            <v>12</v>
          </cell>
          <cell r="J105">
            <v>150</v>
          </cell>
          <cell r="L105" t="str">
            <v>durée contrat (ans)</v>
          </cell>
          <cell r="N105">
            <v>15</v>
          </cell>
          <cell r="P105" t="str">
            <v>répartition</v>
          </cell>
          <cell r="Q105" t="str">
            <v>E (énergie)</v>
          </cell>
          <cell r="R105" t="str">
            <v>M(expl.maint.)</v>
          </cell>
          <cell r="S105" t="str">
            <v>C+I (invest.)</v>
          </cell>
        </row>
        <row r="106">
          <cell r="A106" t="str">
            <v>de</v>
          </cell>
          <cell r="B106">
            <v>80</v>
          </cell>
          <cell r="C106">
            <v>96</v>
          </cell>
          <cell r="E106">
            <v>50</v>
          </cell>
          <cell r="F106">
            <v>12</v>
          </cell>
          <cell r="G106">
            <v>0.25</v>
          </cell>
          <cell r="H106">
            <v>0.5</v>
          </cell>
          <cell r="I106">
            <v>12.5</v>
          </cell>
          <cell r="J106">
            <v>160</v>
          </cell>
          <cell r="L106" t="str">
            <v>taux intérêt financt</v>
          </cell>
          <cell r="N106">
            <v>0.08</v>
          </cell>
          <cell r="P106" t="str">
            <v>de ces frais</v>
          </cell>
          <cell r="Q106">
            <v>0.1</v>
          </cell>
          <cell r="R106">
            <v>0.7</v>
          </cell>
          <cell r="S106">
            <v>0.2</v>
          </cell>
        </row>
        <row r="107">
          <cell r="A107" t="str">
            <v>mercure</v>
          </cell>
          <cell r="B107">
            <v>125</v>
          </cell>
          <cell r="C107">
            <v>147</v>
          </cell>
          <cell r="E107">
            <v>50</v>
          </cell>
          <cell r="F107">
            <v>12</v>
          </cell>
          <cell r="G107">
            <v>0.25</v>
          </cell>
          <cell r="H107">
            <v>0.5</v>
          </cell>
          <cell r="I107">
            <v>12.95</v>
          </cell>
          <cell r="J107">
            <v>190</v>
          </cell>
          <cell r="L107" t="str">
            <v>* 1=TVA sur tout; 2=pas de TVA sur frais fin.</v>
          </cell>
          <cell r="P107" t="str">
            <v xml:space="preserve"> - suivi des entreprises (major.%coût achat)</v>
          </cell>
        </row>
        <row r="108">
          <cell r="A108">
            <v>0</v>
          </cell>
          <cell r="B108">
            <v>250</v>
          </cell>
          <cell r="C108">
            <v>280</v>
          </cell>
          <cell r="E108">
            <v>50</v>
          </cell>
          <cell r="F108">
            <v>12</v>
          </cell>
          <cell r="G108">
            <v>0.25</v>
          </cell>
          <cell r="H108">
            <v>0.5</v>
          </cell>
          <cell r="I108">
            <v>27</v>
          </cell>
          <cell r="J108">
            <v>200</v>
          </cell>
          <cell r="L108" t="str">
            <v>Energie:</v>
          </cell>
          <cell r="P108" t="str">
            <v xml:space="preserve">   . sur exploit.maintenance</v>
          </cell>
          <cell r="S108">
            <v>0</v>
          </cell>
        </row>
        <row r="109">
          <cell r="A109">
            <v>0</v>
          </cell>
          <cell r="B109">
            <v>400</v>
          </cell>
          <cell r="C109">
            <v>430</v>
          </cell>
          <cell r="E109">
            <v>50</v>
          </cell>
          <cell r="F109">
            <v>12</v>
          </cell>
          <cell r="G109">
            <v>0.25</v>
          </cell>
          <cell r="H109">
            <v>0.5</v>
          </cell>
          <cell r="I109">
            <v>39</v>
          </cell>
          <cell r="J109">
            <v>230</v>
          </cell>
          <cell r="L109" t="str">
            <v>prime fixe (F/kVA)</v>
          </cell>
          <cell r="N109">
            <v>442.92</v>
          </cell>
          <cell r="P109" t="str">
            <v xml:space="preserve">   . sur investissements</v>
          </cell>
          <cell r="S109">
            <v>0</v>
          </cell>
        </row>
        <row r="110">
          <cell r="A110">
            <v>0</v>
          </cell>
          <cell r="B110">
            <v>700</v>
          </cell>
          <cell r="C110">
            <v>740</v>
          </cell>
          <cell r="E110">
            <v>50</v>
          </cell>
          <cell r="F110">
            <v>12</v>
          </cell>
          <cell r="G110">
            <v>0.25</v>
          </cell>
          <cell r="H110">
            <v>0.5</v>
          </cell>
          <cell r="I110">
            <v>287</v>
          </cell>
          <cell r="J110">
            <v>230</v>
          </cell>
          <cell r="L110" t="str">
            <v>prix d'énergie (c/kWh)</v>
          </cell>
          <cell r="N110">
            <v>32.229999999999997</v>
          </cell>
        </row>
        <row r="111">
          <cell r="A111">
            <v>0</v>
          </cell>
          <cell r="B111">
            <v>1000</v>
          </cell>
          <cell r="C111">
            <v>1040</v>
          </cell>
          <cell r="E111">
            <v>50</v>
          </cell>
          <cell r="F111">
            <v>12</v>
          </cell>
          <cell r="G111">
            <v>0.25</v>
          </cell>
          <cell r="H111">
            <v>0.5</v>
          </cell>
          <cell r="I111">
            <v>511</v>
          </cell>
          <cell r="J111">
            <v>250</v>
          </cell>
          <cell r="L111" t="str">
            <v>nb heures allumage</v>
          </cell>
          <cell r="N111">
            <v>4020</v>
          </cell>
          <cell r="P111" t="str">
            <v>Bases de données</v>
          </cell>
        </row>
        <row r="112">
          <cell r="A112">
            <v>0</v>
          </cell>
          <cell r="B112">
            <v>0</v>
          </cell>
          <cell r="L112" t="str">
            <v>coeff.cons.réelle/cons.théorq</v>
          </cell>
          <cell r="N112">
            <v>1.05</v>
          </cell>
          <cell r="P112" t="str">
            <v>(matériel,logiciel,maintenance,saisie+mise à jour)</v>
          </cell>
        </row>
        <row r="113">
          <cell r="A113" t="str">
            <v>Sodium</v>
          </cell>
          <cell r="B113">
            <v>70</v>
          </cell>
          <cell r="C113">
            <v>85</v>
          </cell>
          <cell r="E113">
            <v>50</v>
          </cell>
          <cell r="F113">
            <v>12</v>
          </cell>
          <cell r="G113">
            <v>0.25</v>
          </cell>
          <cell r="H113">
            <v>0.5</v>
          </cell>
          <cell r="I113">
            <v>55</v>
          </cell>
          <cell r="J113">
            <v>150</v>
          </cell>
          <cell r="L113" t="str">
            <v>marge décalage indexn</v>
          </cell>
          <cell r="N113">
            <v>1.4999999999999999E-2</v>
          </cell>
          <cell r="P113" t="str">
            <v>coût initial</v>
          </cell>
          <cell r="Q113" t="str">
            <v xml:space="preserve"> - non financé</v>
          </cell>
          <cell r="S113">
            <v>0</v>
          </cell>
        </row>
        <row r="114">
          <cell r="A114" t="str">
            <v>Haute</v>
          </cell>
          <cell r="B114">
            <v>100</v>
          </cell>
          <cell r="C114">
            <v>119</v>
          </cell>
          <cell r="E114">
            <v>50</v>
          </cell>
          <cell r="F114">
            <v>12</v>
          </cell>
          <cell r="G114">
            <v>0.25</v>
          </cell>
          <cell r="H114">
            <v>0.5</v>
          </cell>
          <cell r="I114">
            <v>60</v>
          </cell>
          <cell r="J114">
            <v>220</v>
          </cell>
          <cell r="P114" t="str">
            <v xml:space="preserve"> (kF ht):</v>
          </cell>
          <cell r="Q114" t="str">
            <v xml:space="preserve"> - financé</v>
          </cell>
          <cell r="S114">
            <v>0</v>
          </cell>
        </row>
        <row r="115">
          <cell r="A115" t="str">
            <v>Pression</v>
          </cell>
          <cell r="B115">
            <v>150</v>
          </cell>
          <cell r="C115">
            <v>175</v>
          </cell>
          <cell r="E115">
            <v>50</v>
          </cell>
          <cell r="F115">
            <v>12</v>
          </cell>
          <cell r="G115">
            <v>0.25</v>
          </cell>
          <cell r="H115">
            <v>0.5</v>
          </cell>
          <cell r="I115">
            <v>59</v>
          </cell>
          <cell r="J115">
            <v>230</v>
          </cell>
          <cell r="L115" t="str">
            <v>Main-d'oeuvre:</v>
          </cell>
          <cell r="P115" t="str">
            <v>coût annuel (kF ht/an)</v>
          </cell>
          <cell r="S115">
            <v>0</v>
          </cell>
        </row>
        <row r="116">
          <cell r="A116">
            <v>0</v>
          </cell>
          <cell r="B116">
            <v>250</v>
          </cell>
          <cell r="C116">
            <v>280</v>
          </cell>
          <cell r="E116">
            <v>50</v>
          </cell>
          <cell r="F116">
            <v>12</v>
          </cell>
          <cell r="G116">
            <v>0.25</v>
          </cell>
          <cell r="H116">
            <v>0.5</v>
          </cell>
          <cell r="I116">
            <v>63</v>
          </cell>
          <cell r="J116">
            <v>320</v>
          </cell>
          <cell r="L116" t="str">
            <v>coût horaire (F. ht):</v>
          </cell>
        </row>
        <row r="117">
          <cell r="A117">
            <v>0</v>
          </cell>
          <cell r="B117">
            <v>400</v>
          </cell>
          <cell r="C117">
            <v>440</v>
          </cell>
          <cell r="E117">
            <v>50</v>
          </cell>
          <cell r="F117">
            <v>12</v>
          </cell>
          <cell r="G117">
            <v>0.25</v>
          </cell>
          <cell r="H117">
            <v>0.5</v>
          </cell>
          <cell r="I117">
            <v>75</v>
          </cell>
          <cell r="J117">
            <v>400</v>
          </cell>
          <cell r="L117" t="str">
            <v>maintenance préventive</v>
          </cell>
          <cell r="N117">
            <v>161</v>
          </cell>
          <cell r="P117" t="str">
            <v>Gros entretien:</v>
          </cell>
          <cell r="S117" t="str">
            <v>kF ht</v>
          </cell>
          <cell r="T117" t="str">
            <v>% risque</v>
          </cell>
        </row>
        <row r="118">
          <cell r="A118">
            <v>0</v>
          </cell>
          <cell r="B118">
            <v>1000</v>
          </cell>
          <cell r="C118">
            <v>1090</v>
          </cell>
          <cell r="E118">
            <v>50</v>
          </cell>
          <cell r="F118">
            <v>12</v>
          </cell>
          <cell r="G118">
            <v>0.25</v>
          </cell>
          <cell r="H118">
            <v>0.5</v>
          </cell>
          <cell r="I118">
            <v>544</v>
          </cell>
          <cell r="J118">
            <v>500</v>
          </cell>
          <cell r="L118" t="str">
            <v>maintenance curative</v>
          </cell>
          <cell r="N118">
            <v>161</v>
          </cell>
          <cell r="P118" t="str">
            <v>sinistres</v>
          </cell>
          <cell r="Q118" t="str">
            <v>: coût annuel</v>
          </cell>
          <cell r="S118">
            <v>0</v>
          </cell>
          <cell r="T118">
            <v>0</v>
          </cell>
        </row>
        <row r="119">
          <cell r="A119">
            <v>0</v>
          </cell>
          <cell r="B119">
            <v>0</v>
          </cell>
          <cell r="L119" t="str">
            <v>tournées</v>
          </cell>
          <cell r="N119">
            <v>161</v>
          </cell>
          <cell r="P119" t="str">
            <v>mise aux normes:</v>
          </cell>
          <cell r="R119" t="str">
            <v>par cand.</v>
          </cell>
          <cell r="S119">
            <v>0</v>
          </cell>
        </row>
        <row r="120">
          <cell r="A120" t="str">
            <v>Sodium</v>
          </cell>
          <cell r="B120">
            <v>18</v>
          </cell>
          <cell r="C120">
            <v>25</v>
          </cell>
          <cell r="E120">
            <v>50</v>
          </cell>
          <cell r="F120">
            <v>12</v>
          </cell>
          <cell r="G120">
            <v>0.25</v>
          </cell>
          <cell r="H120">
            <v>0.5</v>
          </cell>
          <cell r="I120">
            <v>65</v>
          </cell>
          <cell r="J120">
            <v>300</v>
          </cell>
          <cell r="L120" t="str">
            <v>majoration heures suppl.</v>
          </cell>
          <cell r="N120">
            <v>1</v>
          </cell>
        </row>
        <row r="121">
          <cell r="A121" t="str">
            <v>Basse</v>
          </cell>
          <cell r="B121">
            <v>35</v>
          </cell>
          <cell r="C121">
            <v>57</v>
          </cell>
          <cell r="E121">
            <v>50</v>
          </cell>
          <cell r="F121">
            <v>12</v>
          </cell>
          <cell r="G121">
            <v>0.25</v>
          </cell>
          <cell r="H121">
            <v>0.5</v>
          </cell>
          <cell r="I121">
            <v>70</v>
          </cell>
          <cell r="J121">
            <v>320</v>
          </cell>
          <cell r="L121" t="str">
            <v>nb agents/équipe maint.</v>
          </cell>
          <cell r="N121">
            <v>2</v>
          </cell>
          <cell r="P121" t="str">
            <v>Coûts d'investissement:</v>
          </cell>
        </row>
        <row r="122">
          <cell r="A122" t="str">
            <v>Pression</v>
          </cell>
          <cell r="B122">
            <v>180</v>
          </cell>
          <cell r="C122">
            <v>225</v>
          </cell>
          <cell r="E122">
            <v>50</v>
          </cell>
          <cell r="F122">
            <v>12</v>
          </cell>
          <cell r="G122">
            <v>0.25</v>
          </cell>
          <cell r="H122">
            <v>0.5</v>
          </cell>
          <cell r="I122">
            <v>115</v>
          </cell>
          <cell r="J122">
            <v>320</v>
          </cell>
          <cell r="P122" t="str">
            <v>prix moyens en kF ht:</v>
          </cell>
        </row>
        <row r="123">
          <cell r="A123">
            <v>0</v>
          </cell>
          <cell r="B123">
            <v>0</v>
          </cell>
          <cell r="L123" t="str">
            <v>Matériel:</v>
          </cell>
          <cell r="M123" t="str">
            <v>taux de remplacement</v>
          </cell>
          <cell r="P123" t="str">
            <v>Réseau:</v>
          </cell>
          <cell r="Q123" t="str">
            <v>par mètre</v>
          </cell>
          <cell r="R123" t="str">
            <v>extension</v>
          </cell>
          <cell r="S123" t="str">
            <v>remplact</v>
          </cell>
        </row>
        <row r="124">
          <cell r="A124" t="str">
            <v>Lampes</v>
          </cell>
          <cell r="B124">
            <v>160</v>
          </cell>
          <cell r="C124">
            <v>160</v>
          </cell>
          <cell r="E124">
            <v>50</v>
          </cell>
          <cell r="F124">
            <v>12</v>
          </cell>
          <cell r="G124">
            <v>0.25</v>
          </cell>
          <cell r="H124">
            <v>0.5</v>
          </cell>
          <cell r="I124">
            <v>24</v>
          </cell>
          <cell r="J124">
            <v>0</v>
          </cell>
          <cell r="L124" t="str">
            <v>Maintenance préventive:</v>
          </cell>
          <cell r="P124" t="str">
            <v>aérien</v>
          </cell>
        </row>
        <row r="125">
          <cell r="A125" t="str">
            <v>mixtes</v>
          </cell>
          <cell r="B125">
            <v>250</v>
          </cell>
          <cell r="C125">
            <v>250</v>
          </cell>
          <cell r="E125">
            <v>50</v>
          </cell>
          <cell r="F125">
            <v>12</v>
          </cell>
          <cell r="G125">
            <v>0.25</v>
          </cell>
          <cell r="H125">
            <v>0.5</v>
          </cell>
          <cell r="I125">
            <v>32.5</v>
          </cell>
          <cell r="J125">
            <v>0</v>
          </cell>
          <cell r="L125" t="str">
            <v xml:space="preserve"> - lampes</v>
          </cell>
          <cell r="N125">
            <v>1</v>
          </cell>
          <cell r="P125" t="str">
            <v>façade</v>
          </cell>
        </row>
        <row r="126">
          <cell r="A126">
            <v>0</v>
          </cell>
          <cell r="B126">
            <v>500</v>
          </cell>
          <cell r="C126">
            <v>500</v>
          </cell>
          <cell r="E126">
            <v>50</v>
          </cell>
          <cell r="F126">
            <v>12</v>
          </cell>
          <cell r="G126">
            <v>0.25</v>
          </cell>
          <cell r="H126">
            <v>0.5</v>
          </cell>
          <cell r="I126">
            <v>80</v>
          </cell>
          <cell r="J126">
            <v>0</v>
          </cell>
          <cell r="L126" t="str">
            <v xml:space="preserve"> - appareil</v>
          </cell>
          <cell r="N126">
            <v>0.1</v>
          </cell>
          <cell r="P126" t="str">
            <v>souterrain</v>
          </cell>
        </row>
        <row r="127">
          <cell r="A127">
            <v>0</v>
          </cell>
          <cell r="B127">
            <v>0</v>
          </cell>
          <cell r="L127" t="str">
            <v>Maintenance curative:</v>
          </cell>
          <cell r="P127" t="str">
            <v>Candélabres:</v>
          </cell>
          <cell r="Q127" t="str">
            <v>par candél.</v>
          </cell>
          <cell r="R127" t="str">
            <v>dépose</v>
          </cell>
          <cell r="S127" t="str">
            <v>pose</v>
          </cell>
        </row>
        <row r="128">
          <cell r="A128" t="str">
            <v>Iodure</v>
          </cell>
          <cell r="B128">
            <v>250</v>
          </cell>
          <cell r="C128">
            <v>275</v>
          </cell>
          <cell r="E128">
            <v>50</v>
          </cell>
          <cell r="F128">
            <v>12</v>
          </cell>
          <cell r="G128">
            <v>0.25</v>
          </cell>
          <cell r="H128">
            <v>0.5</v>
          </cell>
          <cell r="I128">
            <v>145</v>
          </cell>
          <cell r="J128">
            <v>100</v>
          </cell>
          <cell r="L128" t="str">
            <v xml:space="preserve"> - lampes</v>
          </cell>
          <cell r="N128">
            <v>0.9</v>
          </cell>
          <cell r="P128" t="str">
            <v>G3-luminaire moyen</v>
          </cell>
        </row>
        <row r="129">
          <cell r="A129" t="str">
            <v>Metal</v>
          </cell>
          <cell r="B129">
            <v>400</v>
          </cell>
          <cell r="C129">
            <v>425</v>
          </cell>
          <cell r="E129">
            <v>50</v>
          </cell>
          <cell r="F129">
            <v>12</v>
          </cell>
          <cell r="G129">
            <v>0.25</v>
          </cell>
          <cell r="H129">
            <v>0.5</v>
          </cell>
          <cell r="I129">
            <v>145</v>
          </cell>
          <cell r="J129">
            <v>100</v>
          </cell>
          <cell r="L129" t="str">
            <v xml:space="preserve"> - appareil</v>
          </cell>
          <cell r="N129">
            <v>0.2</v>
          </cell>
          <cell r="P129" t="str">
            <v>G3-candélabre</v>
          </cell>
        </row>
        <row r="130">
          <cell r="A130">
            <v>0</v>
          </cell>
          <cell r="B130">
            <v>1000</v>
          </cell>
          <cell r="C130">
            <v>1040</v>
          </cell>
          <cell r="E130">
            <v>50</v>
          </cell>
          <cell r="F130">
            <v>12</v>
          </cell>
          <cell r="G130">
            <v>0.25</v>
          </cell>
          <cell r="H130">
            <v>0.5</v>
          </cell>
          <cell r="I130">
            <v>380</v>
          </cell>
          <cell r="J130">
            <v>154</v>
          </cell>
          <cell r="L130" t="str">
            <v>major.fournitures diverses</v>
          </cell>
          <cell r="N130">
            <v>0.05</v>
          </cell>
          <cell r="P130" t="str">
            <v>G4-luminaire moyen</v>
          </cell>
        </row>
        <row r="131">
          <cell r="A131">
            <v>0</v>
          </cell>
          <cell r="B131">
            <v>0</v>
          </cell>
          <cell r="L131" t="str">
            <v>major.coûts magasinage &amp; achat</v>
          </cell>
          <cell r="N131">
            <v>0.03</v>
          </cell>
          <cell r="P131" t="str">
            <v>G4-candélabre</v>
          </cell>
        </row>
        <row r="132">
          <cell r="A132" t="str">
            <v>Tubes</v>
          </cell>
          <cell r="B132">
            <v>11</v>
          </cell>
          <cell r="C132">
            <v>20</v>
          </cell>
          <cell r="E132">
            <v>50</v>
          </cell>
          <cell r="F132">
            <v>12</v>
          </cell>
          <cell r="G132">
            <v>0.25</v>
          </cell>
          <cell r="H132">
            <v>0.5</v>
          </cell>
          <cell r="I132">
            <v>10</v>
          </cell>
          <cell r="J132">
            <v>66.3</v>
          </cell>
          <cell r="L132" t="str">
            <v>marge ss-traitant prévf</v>
          </cell>
          <cell r="N132">
            <v>8.5000000000000006E-2</v>
          </cell>
          <cell r="P132" t="str">
            <v>armoire</v>
          </cell>
        </row>
        <row r="133">
          <cell r="A133" t="str">
            <v>Fluo</v>
          </cell>
          <cell r="B133">
            <v>13</v>
          </cell>
          <cell r="C133">
            <v>25</v>
          </cell>
          <cell r="E133">
            <v>50</v>
          </cell>
          <cell r="F133">
            <v>12</v>
          </cell>
          <cell r="G133">
            <v>0.25</v>
          </cell>
          <cell r="H133">
            <v>0.5</v>
          </cell>
          <cell r="I133">
            <v>10</v>
          </cell>
          <cell r="J133">
            <v>66.3</v>
          </cell>
          <cell r="L133" t="str">
            <v>marge ss-traitant curatif</v>
          </cell>
          <cell r="N133">
            <v>8.5000000000000006E-2</v>
          </cell>
          <cell r="P133">
            <v>0</v>
          </cell>
        </row>
        <row r="134">
          <cell r="A134">
            <v>0</v>
          </cell>
          <cell r="B134">
            <v>40</v>
          </cell>
          <cell r="C134">
            <v>80</v>
          </cell>
          <cell r="E134">
            <v>50</v>
          </cell>
          <cell r="F134">
            <v>12</v>
          </cell>
          <cell r="G134">
            <v>0.25</v>
          </cell>
          <cell r="H134">
            <v>0.5</v>
          </cell>
          <cell r="I134">
            <v>15</v>
          </cell>
          <cell r="J134">
            <v>66.3</v>
          </cell>
          <cell r="L134" t="str">
            <v>Nacelle:</v>
          </cell>
        </row>
        <row r="135">
          <cell r="A135">
            <v>0</v>
          </cell>
          <cell r="B135">
            <v>65</v>
          </cell>
          <cell r="C135">
            <v>90</v>
          </cell>
          <cell r="E135">
            <v>50</v>
          </cell>
          <cell r="F135">
            <v>12</v>
          </cell>
          <cell r="G135">
            <v>0.25</v>
          </cell>
          <cell r="H135">
            <v>0.5</v>
          </cell>
          <cell r="I135">
            <v>15</v>
          </cell>
          <cell r="J135">
            <v>66.3</v>
          </cell>
          <cell r="L135" t="str">
            <v>coût horaire (F ht)</v>
          </cell>
          <cell r="N135">
            <v>163</v>
          </cell>
          <cell r="P135" t="str">
            <v>Frais généraux CITELUM (en % des déboursés secs):</v>
          </cell>
        </row>
        <row r="136">
          <cell r="A136">
            <v>0</v>
          </cell>
          <cell r="B136">
            <v>0</v>
          </cell>
          <cell r="L136" t="str">
            <v>% du temps maintce</v>
          </cell>
          <cell r="N136">
            <v>1</v>
          </cell>
          <cell r="R136" t="str">
            <v>E: énergie</v>
          </cell>
          <cell r="S136" t="str">
            <v>M:expl.maint.</v>
          </cell>
          <cell r="T136" t="str">
            <v>C+I: invest.</v>
          </cell>
        </row>
        <row r="137">
          <cell r="A137" t="str">
            <v>Lampes</v>
          </cell>
          <cell r="B137">
            <v>1</v>
          </cell>
          <cell r="C137">
            <v>0</v>
          </cell>
          <cell r="E137">
            <v>50</v>
          </cell>
          <cell r="F137">
            <v>12</v>
          </cell>
          <cell r="G137">
            <v>0.25</v>
          </cell>
          <cell r="H137">
            <v>0.5</v>
          </cell>
          <cell r="I137">
            <v>15</v>
          </cell>
          <cell r="J137">
            <v>66.3</v>
          </cell>
          <cell r="P137" t="str">
            <v>part sous-traitée</v>
          </cell>
          <cell r="S137">
            <v>4.7E-2</v>
          </cell>
          <cell r="T137">
            <v>4.7E-2</v>
          </cell>
        </row>
        <row r="138">
          <cell r="A138" t="str">
            <v>mobilier</v>
          </cell>
          <cell r="B138">
            <v>25</v>
          </cell>
          <cell r="C138">
            <v>25</v>
          </cell>
          <cell r="E138">
            <v>50</v>
          </cell>
          <cell r="F138">
            <v>12</v>
          </cell>
          <cell r="G138">
            <v>0.25</v>
          </cell>
          <cell r="H138">
            <v>0.5</v>
          </cell>
          <cell r="I138">
            <v>75</v>
          </cell>
          <cell r="J138">
            <v>0</v>
          </cell>
          <cell r="N138" t="str">
            <v>Astreinte+mise en sécurité</v>
          </cell>
          <cell r="P138" t="str">
            <v>part non sous-traitée</v>
          </cell>
          <cell r="R138">
            <v>0.02</v>
          </cell>
          <cell r="S138">
            <v>0.105</v>
          </cell>
          <cell r="T138">
            <v>0.105</v>
          </cell>
        </row>
        <row r="139">
          <cell r="A139">
            <v>0</v>
          </cell>
          <cell r="B139">
            <v>0</v>
          </cell>
          <cell r="L139" t="str">
            <v>coût annuel (kF ht)</v>
          </cell>
          <cell r="N139">
            <v>100</v>
          </cell>
          <cell r="P139" t="str">
            <v>frais financiers</v>
          </cell>
          <cell r="T139">
            <v>0.105</v>
          </cell>
        </row>
        <row r="140">
          <cell r="A140" t="str">
            <v>Incandesc.</v>
          </cell>
          <cell r="B140">
            <v>150</v>
          </cell>
          <cell r="C140">
            <v>150</v>
          </cell>
          <cell r="E140">
            <v>100</v>
          </cell>
          <cell r="F140">
            <v>12</v>
          </cell>
          <cell r="G140">
            <v>0.5</v>
          </cell>
          <cell r="H140">
            <v>0.63</v>
          </cell>
          <cell r="I140">
            <v>4</v>
          </cell>
          <cell r="J140">
            <v>0</v>
          </cell>
          <cell r="P140" t="str">
            <v>Frais gén.sté parten.</v>
          </cell>
          <cell r="R140" t="str">
            <v>(en % des déboursés secs):</v>
          </cell>
        </row>
        <row r="141">
          <cell r="A141">
            <v>0</v>
          </cell>
          <cell r="B141">
            <v>200</v>
          </cell>
          <cell r="C141">
            <v>200</v>
          </cell>
          <cell r="E141">
            <v>100</v>
          </cell>
          <cell r="F141">
            <v>12</v>
          </cell>
          <cell r="G141">
            <v>0.5</v>
          </cell>
          <cell r="H141">
            <v>0.63</v>
          </cell>
          <cell r="I141">
            <v>6.1</v>
          </cell>
          <cell r="J141">
            <v>0</v>
          </cell>
          <cell r="L141" t="str">
            <v>Tournées:</v>
          </cell>
          <cell r="R141">
            <v>0.03</v>
          </cell>
          <cell r="S141">
            <v>0.03</v>
          </cell>
          <cell r="T141">
            <v>0.03</v>
          </cell>
        </row>
        <row r="142">
          <cell r="A142">
            <v>0</v>
          </cell>
          <cell r="B142">
            <v>300</v>
          </cell>
          <cell r="C142">
            <v>300</v>
          </cell>
          <cell r="E142">
            <v>100</v>
          </cell>
          <cell r="F142">
            <v>12</v>
          </cell>
          <cell r="G142">
            <v>0.5</v>
          </cell>
          <cell r="H142">
            <v>0.63</v>
          </cell>
          <cell r="I142">
            <v>14.4</v>
          </cell>
          <cell r="J142">
            <v>0</v>
          </cell>
          <cell r="L142" t="str">
            <v>km de voirie</v>
          </cell>
          <cell r="P142" t="str">
            <v>Frais de domiciliation (en % des déb.secs+maj.amont):</v>
          </cell>
        </row>
        <row r="143">
          <cell r="A143">
            <v>0</v>
          </cell>
          <cell r="B143">
            <v>500</v>
          </cell>
          <cell r="C143">
            <v>500</v>
          </cell>
          <cell r="E143">
            <v>100</v>
          </cell>
          <cell r="F143">
            <v>12</v>
          </cell>
          <cell r="G143">
            <v>0.5</v>
          </cell>
          <cell r="H143">
            <v>0.63</v>
          </cell>
          <cell r="I143">
            <v>26.53</v>
          </cell>
          <cell r="J143">
            <v>0</v>
          </cell>
          <cell r="L143" t="str">
            <v>vitesse tournées (km/h)</v>
          </cell>
          <cell r="N143">
            <v>10</v>
          </cell>
          <cell r="P143" t="str">
            <v>(total partenaires)</v>
          </cell>
          <cell r="R143">
            <v>0</v>
          </cell>
          <cell r="S143">
            <v>7.0000000000000007E-2</v>
          </cell>
          <cell r="T143">
            <v>7.0000000000000007E-2</v>
          </cell>
        </row>
        <row r="144">
          <cell r="A144">
            <v>0</v>
          </cell>
          <cell r="B144">
            <v>1000</v>
          </cell>
          <cell r="C144">
            <v>1000</v>
          </cell>
          <cell r="E144">
            <v>100</v>
          </cell>
          <cell r="F144">
            <v>12</v>
          </cell>
          <cell r="G144">
            <v>0.5</v>
          </cell>
          <cell r="H144">
            <v>0.63</v>
          </cell>
          <cell r="I144">
            <v>300</v>
          </cell>
          <cell r="J144">
            <v>0</v>
          </cell>
          <cell r="L144" t="str">
            <v>nb tournées/an</v>
          </cell>
          <cell r="N144">
            <v>12</v>
          </cell>
          <cell r="P144" t="str">
            <v>Marges nettes (en % des déb.secs + major. amont):</v>
          </cell>
        </row>
        <row r="145">
          <cell r="A145">
            <v>0</v>
          </cell>
          <cell r="B145">
            <v>0</v>
          </cell>
          <cell r="L145" t="str">
            <v>nb agents/ tournée</v>
          </cell>
          <cell r="N145">
            <v>2</v>
          </cell>
          <cell r="P145" t="str">
            <v xml:space="preserve"> - de CITELUM</v>
          </cell>
          <cell r="R145">
            <v>0.02</v>
          </cell>
          <cell r="S145">
            <v>0.02</v>
          </cell>
          <cell r="T145">
            <v>0.02</v>
          </cell>
        </row>
        <row r="146">
          <cell r="A146" t="str">
            <v>Quartz</v>
          </cell>
          <cell r="B146">
            <v>125</v>
          </cell>
          <cell r="C146">
            <v>125</v>
          </cell>
          <cell r="E146">
            <v>50</v>
          </cell>
          <cell r="F146">
            <v>12</v>
          </cell>
          <cell r="G146">
            <v>0.25</v>
          </cell>
          <cell r="H146">
            <v>0.5</v>
          </cell>
          <cell r="I146">
            <v>24.5</v>
          </cell>
          <cell r="J146">
            <v>0</v>
          </cell>
          <cell r="L146" t="str">
            <v>coût véhicule(F/km)</v>
          </cell>
          <cell r="N146">
            <v>3</v>
          </cell>
          <cell r="P146" t="str">
            <v xml:space="preserve"> - de la sté de partenariat</v>
          </cell>
          <cell r="S146">
            <v>0.03</v>
          </cell>
          <cell r="T146">
            <v>0.03</v>
          </cell>
        </row>
        <row r="147">
          <cell r="A147">
            <v>0</v>
          </cell>
          <cell r="B147">
            <v>150</v>
          </cell>
          <cell r="C147">
            <v>150</v>
          </cell>
          <cell r="E147">
            <v>50</v>
          </cell>
          <cell r="F147">
            <v>12</v>
          </cell>
          <cell r="G147">
            <v>0.25</v>
          </cell>
          <cell r="H147">
            <v>0.5</v>
          </cell>
          <cell r="I147">
            <v>24.5</v>
          </cell>
          <cell r="J147">
            <v>0</v>
          </cell>
          <cell r="O147" t="str">
            <v>Répartition de l'exécution des prestations:</v>
          </cell>
        </row>
        <row r="148">
          <cell r="A148">
            <v>0</v>
          </cell>
          <cell r="B148">
            <v>300</v>
          </cell>
          <cell r="C148">
            <v>300</v>
          </cell>
          <cell r="E148">
            <v>50</v>
          </cell>
          <cell r="F148">
            <v>12</v>
          </cell>
          <cell r="G148">
            <v>0.25</v>
          </cell>
          <cell r="H148">
            <v>0.5</v>
          </cell>
          <cell r="I148">
            <v>15.75</v>
          </cell>
          <cell r="J148">
            <v>0</v>
          </cell>
          <cell r="L148" t="str">
            <v>Peinture:</v>
          </cell>
          <cell r="P148" t="str">
            <v>mainten. préventive</v>
          </cell>
          <cell r="Q148">
            <v>1</v>
          </cell>
          <cell r="S148" t="str">
            <v>peinture</v>
          </cell>
          <cell r="T148">
            <v>1</v>
          </cell>
        </row>
        <row r="149">
          <cell r="A149">
            <v>0</v>
          </cell>
          <cell r="B149">
            <v>500</v>
          </cell>
          <cell r="C149">
            <v>500</v>
          </cell>
          <cell r="E149">
            <v>50</v>
          </cell>
          <cell r="F149">
            <v>12</v>
          </cell>
          <cell r="G149">
            <v>0.25</v>
          </cell>
          <cell r="H149">
            <v>0.5</v>
          </cell>
          <cell r="I149">
            <v>15.75</v>
          </cell>
          <cell r="J149">
            <v>0</v>
          </cell>
          <cell r="L149" t="str">
            <v>périodicité (années)</v>
          </cell>
          <cell r="N149">
            <v>10</v>
          </cell>
          <cell r="P149" t="str">
            <v>mainten. curative</v>
          </cell>
          <cell r="Q149">
            <v>1</v>
          </cell>
          <cell r="S149" t="str">
            <v>sinistres</v>
          </cell>
          <cell r="T149">
            <v>1</v>
          </cell>
        </row>
        <row r="150">
          <cell r="A150">
            <v>0</v>
          </cell>
          <cell r="B150">
            <v>1000</v>
          </cell>
          <cell r="C150">
            <v>1000</v>
          </cell>
          <cell r="E150">
            <v>50</v>
          </cell>
          <cell r="F150">
            <v>12</v>
          </cell>
          <cell r="G150">
            <v>0.25</v>
          </cell>
          <cell r="H150">
            <v>0.5</v>
          </cell>
          <cell r="I150">
            <v>29.75</v>
          </cell>
          <cell r="J150">
            <v>0</v>
          </cell>
          <cell r="L150" t="str">
            <v>coût par cand.(F ht)</v>
          </cell>
          <cell r="N150">
            <v>155</v>
          </cell>
          <cell r="P150" t="str">
            <v>armoires</v>
          </cell>
          <cell r="Q150">
            <v>1</v>
          </cell>
          <cell r="S150" t="str">
            <v>mise aux normes</v>
          </cell>
          <cell r="T150">
            <v>2</v>
          </cell>
        </row>
        <row r="151">
          <cell r="A151">
            <v>0</v>
          </cell>
          <cell r="B151">
            <v>1500</v>
          </cell>
          <cell r="C151">
            <v>1500</v>
          </cell>
          <cell r="E151">
            <v>50</v>
          </cell>
          <cell r="F151">
            <v>12</v>
          </cell>
          <cell r="G151">
            <v>0.25</v>
          </cell>
          <cell r="H151">
            <v>0.5</v>
          </cell>
          <cell r="I151">
            <v>42</v>
          </cell>
          <cell r="J151">
            <v>0</v>
          </cell>
          <cell r="P151" t="str">
            <v>tournées</v>
          </cell>
          <cell r="Q151">
            <v>1</v>
          </cell>
          <cell r="S151" t="str">
            <v>invest.réseaux</v>
          </cell>
          <cell r="T151">
            <v>2</v>
          </cell>
        </row>
        <row r="152">
          <cell r="A152" t="str">
            <v>Armoires</v>
          </cell>
          <cell r="G152">
            <v>2</v>
          </cell>
          <cell r="J152">
            <v>500</v>
          </cell>
          <cell r="L152" t="str">
            <v>coeff.Foyer lum./lampe</v>
          </cell>
          <cell r="N152">
            <v>0.95</v>
          </cell>
          <cell r="P152" t="str">
            <v>nacelle</v>
          </cell>
          <cell r="Q152">
            <v>1</v>
          </cell>
          <cell r="S152" t="str">
            <v>invest.candél.</v>
          </cell>
          <cell r="T152">
            <v>2</v>
          </cell>
        </row>
        <row r="506">
          <cell r="B506" t="str">
            <v>VILLE de</v>
          </cell>
          <cell r="C506" t="str">
            <v>XXX</v>
          </cell>
          <cell r="F506" t="str">
            <v>Calcul des coûts et rémunérations: 1) fonctionnement</v>
          </cell>
        </row>
        <row r="508">
          <cell r="Q508" t="str">
            <v>kF ht (prix constants)</v>
          </cell>
        </row>
        <row r="509">
          <cell r="C509" t="str">
            <v>A1</v>
          </cell>
          <cell r="D509" t="str">
            <v>A 2</v>
          </cell>
          <cell r="E509" t="str">
            <v>A 3</v>
          </cell>
          <cell r="F509" t="str">
            <v>A 4</v>
          </cell>
          <cell r="G509" t="str">
            <v>A 5</v>
          </cell>
          <cell r="H509" t="str">
            <v>A 6</v>
          </cell>
          <cell r="I509" t="str">
            <v>A 7</v>
          </cell>
          <cell r="J509" t="str">
            <v>A 8</v>
          </cell>
          <cell r="K509" t="str">
            <v>A 9</v>
          </cell>
          <cell r="L509" t="str">
            <v>A 10</v>
          </cell>
          <cell r="M509" t="str">
            <v>A 11</v>
          </cell>
          <cell r="N509" t="str">
            <v>A 12</v>
          </cell>
          <cell r="O509" t="str">
            <v>A 13</v>
          </cell>
          <cell r="P509" t="str">
            <v>A 14</v>
          </cell>
          <cell r="Q509" t="str">
            <v>A 15</v>
          </cell>
        </row>
        <row r="510">
          <cell r="A510" t="str">
            <v>(E) FOURNITURE ET GESTION DE L'ENERGIE</v>
          </cell>
        </row>
        <row r="511">
          <cell r="A511" t="str">
            <v>Puissance installée (kW)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</row>
        <row r="512">
          <cell r="A512" t="str">
            <v>Consomm.lampes (MWh)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</row>
        <row r="513">
          <cell r="A513" t="str">
            <v>Autres consomm. (MWh)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 t="str">
            <v>total consomm. (MWh)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</row>
        <row r="515">
          <cell r="A515" t="str">
            <v>Coût fourniture (kF ht)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 t="str">
            <v>marges décalage indexn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 t="str">
            <v>quote-part frais gestion Centre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</row>
        <row r="518">
          <cell r="A518" t="str">
            <v>frais génx société parten.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 t="str">
            <v>frais généraux CITELUM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</row>
        <row r="520">
          <cell r="A520" t="str">
            <v>marge nette CITELUM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 t="str">
            <v>frais de domiciliation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</row>
        <row r="522">
          <cell r="A522" t="str">
            <v>Px vte mini  E (kF ht)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</row>
        <row r="523">
          <cell r="A523" t="str">
            <v>Px vte mini  E (kF ttc)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</row>
        <row r="524">
          <cell r="A524" t="str">
            <v>Px vte mini E/foy.lum.(F ht)</v>
          </cell>
          <cell r="C524" t="e">
            <v>#DIV/0!</v>
          </cell>
          <cell r="D524" t="e">
            <v>#DIV/0!</v>
          </cell>
          <cell r="E524" t="e">
            <v>#DIV/0!</v>
          </cell>
          <cell r="F524" t="e">
            <v>#DIV/0!</v>
          </cell>
          <cell r="G524" t="e">
            <v>#DIV/0!</v>
          </cell>
          <cell r="H524" t="e">
            <v>#DIV/0!</v>
          </cell>
          <cell r="I524" t="e">
            <v>#DIV/0!</v>
          </cell>
          <cell r="J524" t="e">
            <v>#DIV/0!</v>
          </cell>
          <cell r="K524" t="e">
            <v>#DIV/0!</v>
          </cell>
          <cell r="L524" t="e">
            <v>#DIV/0!</v>
          </cell>
          <cell r="M524" t="e">
            <v>#DIV/0!</v>
          </cell>
          <cell r="N524" t="e">
            <v>#DIV/0!</v>
          </cell>
          <cell r="O524" t="e">
            <v>#DIV/0!</v>
          </cell>
          <cell r="P524" t="e">
            <v>#DIV/0!</v>
          </cell>
          <cell r="Q524" t="e">
            <v>#DIV/0!</v>
          </cell>
        </row>
        <row r="525">
          <cell r="A525" t="str">
            <v>(M) EXPLOITATION-CONDUITE-ENTRETIEN-MAINTENANCE:</v>
          </cell>
        </row>
        <row r="526">
          <cell r="A526" t="str">
            <v>Entretien-maintenance des lampes:</v>
          </cell>
        </row>
        <row r="527">
          <cell r="A527" t="str">
            <v>heures M.O.préventif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</row>
        <row r="528">
          <cell r="A528" t="str">
            <v>heures M.O.curatif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 t="str">
            <v>coût M.O.prévf (kF ht)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 t="str">
            <v>coût M.O.curf (kF ht)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</row>
        <row r="531">
          <cell r="A531" t="str">
            <v>coût M.O.total (kF ht)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 t="str">
            <v>matériel entr.prévf (kF)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</row>
        <row r="533">
          <cell r="A533" t="str">
            <v>matériel entr.curf (kF)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</row>
        <row r="534">
          <cell r="A534" t="str">
            <v>coût matl total (kF ht)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 t="str">
            <v>fournitures diverses (kF)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 t="str">
            <v>peinture (kF)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</row>
        <row r="537">
          <cell r="A537" t="str">
            <v>nacelle (kF)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 t="str">
            <v>Tot.entr.lampes (kF ht)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</row>
        <row r="539">
          <cell r="A539" t="str">
            <v>Coût unit.(F/foy.lum)</v>
          </cell>
          <cell r="C539" t="e">
            <v>#DIV/0!</v>
          </cell>
          <cell r="D539" t="e">
            <v>#DIV/0!</v>
          </cell>
          <cell r="E539" t="e">
            <v>#DIV/0!</v>
          </cell>
          <cell r="F539" t="e">
            <v>#DIV/0!</v>
          </cell>
          <cell r="G539" t="e">
            <v>#DIV/0!</v>
          </cell>
          <cell r="H539" t="e">
            <v>#DIV/0!</v>
          </cell>
          <cell r="I539" t="e">
            <v>#DIV/0!</v>
          </cell>
          <cell r="J539" t="e">
            <v>#DIV/0!</v>
          </cell>
          <cell r="K539" t="e">
            <v>#DIV/0!</v>
          </cell>
          <cell r="L539" t="e">
            <v>#DIV/0!</v>
          </cell>
          <cell r="M539" t="e">
            <v>#DIV/0!</v>
          </cell>
          <cell r="N539" t="e">
            <v>#DIV/0!</v>
          </cell>
          <cell r="O539" t="e">
            <v>#DIV/0!</v>
          </cell>
          <cell r="P539" t="e">
            <v>#DIV/0!</v>
          </cell>
          <cell r="Q539" t="e">
            <v>#DIV/0!</v>
          </cell>
        </row>
        <row r="540">
          <cell r="A540" t="str">
            <v>Armoires (kF)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</row>
        <row r="541">
          <cell r="A541" t="str">
            <v>Tournées (kF)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 t="str">
            <v>Astreinte (kF)</v>
          </cell>
          <cell r="C542">
            <v>100</v>
          </cell>
          <cell r="D542">
            <v>100</v>
          </cell>
          <cell r="E542">
            <v>100</v>
          </cell>
          <cell r="F542">
            <v>100</v>
          </cell>
          <cell r="G542">
            <v>100</v>
          </cell>
          <cell r="H542">
            <v>100</v>
          </cell>
          <cell r="I542">
            <v>100</v>
          </cell>
          <cell r="J542">
            <v>100</v>
          </cell>
          <cell r="K542">
            <v>100</v>
          </cell>
          <cell r="L542">
            <v>100</v>
          </cell>
          <cell r="M542">
            <v>100</v>
          </cell>
          <cell r="N542">
            <v>100</v>
          </cell>
          <cell r="O542">
            <v>100</v>
          </cell>
          <cell r="P542">
            <v>100</v>
          </cell>
          <cell r="Q542">
            <v>100</v>
          </cell>
        </row>
        <row r="543">
          <cell r="A543" t="str">
            <v>Fichiers (kF)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 t="str">
            <v>Total coût brut M</v>
          </cell>
          <cell r="C544">
            <v>100</v>
          </cell>
          <cell r="D544">
            <v>100</v>
          </cell>
          <cell r="E544">
            <v>100</v>
          </cell>
          <cell r="F544">
            <v>100</v>
          </cell>
          <cell r="G544">
            <v>100</v>
          </cell>
          <cell r="H544">
            <v>100</v>
          </cell>
          <cell r="I544">
            <v>100</v>
          </cell>
          <cell r="J544">
            <v>100</v>
          </cell>
          <cell r="K544">
            <v>100</v>
          </cell>
          <cell r="L544">
            <v>100</v>
          </cell>
          <cell r="M544">
            <v>100</v>
          </cell>
          <cell r="N544">
            <v>100</v>
          </cell>
          <cell r="O544">
            <v>100</v>
          </cell>
          <cell r="P544">
            <v>100</v>
          </cell>
          <cell r="Q544">
            <v>100</v>
          </cell>
        </row>
        <row r="545">
          <cell r="A545" t="str">
            <v>Frais de gestion du Centre (kF):</v>
          </cell>
        </row>
        <row r="546">
          <cell r="A546" t="str">
            <v>. gest.admin.contrat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 t="str">
            <v>. frais d'offre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 t="str">
            <v>. suivi comm.Centre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 t="str">
            <v>tot.fr.gest.à répartir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</row>
        <row r="550">
          <cell r="A550" t="str">
            <v>q-part fr.gest.sur (M)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 t="str">
            <v>suivi entreprises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</row>
        <row r="552">
          <cell r="A552" t="str">
            <v>Total coût sec (M)</v>
          </cell>
          <cell r="C552">
            <v>100</v>
          </cell>
          <cell r="D552">
            <v>100</v>
          </cell>
          <cell r="E552">
            <v>100</v>
          </cell>
          <cell r="F552">
            <v>100</v>
          </cell>
          <cell r="G552">
            <v>100</v>
          </cell>
          <cell r="H552">
            <v>100</v>
          </cell>
          <cell r="I552">
            <v>100</v>
          </cell>
          <cell r="J552">
            <v>100</v>
          </cell>
          <cell r="K552">
            <v>100</v>
          </cell>
          <cell r="L552">
            <v>100</v>
          </cell>
          <cell r="M552">
            <v>100</v>
          </cell>
          <cell r="N552">
            <v>100</v>
          </cell>
          <cell r="O552">
            <v>100</v>
          </cell>
          <cell r="P552">
            <v>100</v>
          </cell>
          <cell r="Q552">
            <v>100</v>
          </cell>
        </row>
        <row r="553">
          <cell r="A553" t="str">
            <v>frais génx société parten.</v>
          </cell>
          <cell r="C553">
            <v>3</v>
          </cell>
          <cell r="D553">
            <v>3</v>
          </cell>
          <cell r="E553">
            <v>3</v>
          </cell>
          <cell r="F553">
            <v>3</v>
          </cell>
          <cell r="G553">
            <v>3</v>
          </cell>
          <cell r="H553">
            <v>3</v>
          </cell>
          <cell r="I553">
            <v>3</v>
          </cell>
          <cell r="J553">
            <v>3</v>
          </cell>
          <cell r="K553">
            <v>3</v>
          </cell>
          <cell r="L553">
            <v>3</v>
          </cell>
          <cell r="M553">
            <v>3</v>
          </cell>
          <cell r="N553">
            <v>3</v>
          </cell>
          <cell r="O553">
            <v>3</v>
          </cell>
          <cell r="P553">
            <v>3</v>
          </cell>
          <cell r="Q553">
            <v>3</v>
          </cell>
        </row>
        <row r="554">
          <cell r="A554" t="str">
            <v>part sous-traitée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</row>
        <row r="555">
          <cell r="A555" t="str">
            <v>part co-traitant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 t="str">
            <v>frais génx CITELUM</v>
          </cell>
          <cell r="C556">
            <v>10.5</v>
          </cell>
          <cell r="D556">
            <v>10.5</v>
          </cell>
          <cell r="E556">
            <v>10.5</v>
          </cell>
          <cell r="F556">
            <v>10.5</v>
          </cell>
          <cell r="G556">
            <v>10.5</v>
          </cell>
          <cell r="H556">
            <v>10.5</v>
          </cell>
          <cell r="I556">
            <v>10.5</v>
          </cell>
          <cell r="J556">
            <v>10.5</v>
          </cell>
          <cell r="K556">
            <v>10.5</v>
          </cell>
          <cell r="L556">
            <v>10.5</v>
          </cell>
          <cell r="M556">
            <v>10.5</v>
          </cell>
          <cell r="N556">
            <v>10.5</v>
          </cell>
          <cell r="O556">
            <v>10.5</v>
          </cell>
          <cell r="P556">
            <v>10.5</v>
          </cell>
          <cell r="Q556">
            <v>10.5</v>
          </cell>
        </row>
        <row r="557">
          <cell r="A557" t="str">
            <v>marge nette CITELUM</v>
          </cell>
          <cell r="C557">
            <v>2.21</v>
          </cell>
          <cell r="D557">
            <v>2.21</v>
          </cell>
          <cell r="E557">
            <v>2.21</v>
          </cell>
          <cell r="F557">
            <v>2.21</v>
          </cell>
          <cell r="G557">
            <v>2.21</v>
          </cell>
          <cell r="H557">
            <v>2.21</v>
          </cell>
          <cell r="I557">
            <v>2.21</v>
          </cell>
          <cell r="J557">
            <v>2.21</v>
          </cell>
          <cell r="K557">
            <v>2.21</v>
          </cell>
          <cell r="L557">
            <v>2.21</v>
          </cell>
          <cell r="M557">
            <v>2.21</v>
          </cell>
          <cell r="N557">
            <v>2.21</v>
          </cell>
          <cell r="O557">
            <v>2.21</v>
          </cell>
          <cell r="P557">
            <v>2.21</v>
          </cell>
          <cell r="Q557">
            <v>2.21</v>
          </cell>
        </row>
        <row r="558">
          <cell r="A558" t="str">
            <v>marge nette sté parten.</v>
          </cell>
          <cell r="C558">
            <v>3.4712999999999998</v>
          </cell>
          <cell r="D558">
            <v>3.4712999999999998</v>
          </cell>
          <cell r="E558">
            <v>3.4712999999999998</v>
          </cell>
          <cell r="F558">
            <v>3.4712999999999998</v>
          </cell>
          <cell r="G558">
            <v>3.4712999999999998</v>
          </cell>
          <cell r="H558">
            <v>3.4712999999999998</v>
          </cell>
          <cell r="I558">
            <v>3.4712999999999998</v>
          </cell>
          <cell r="J558">
            <v>3.4712999999999998</v>
          </cell>
          <cell r="K558">
            <v>3.4712999999999998</v>
          </cell>
          <cell r="L558">
            <v>3.4712999999999998</v>
          </cell>
          <cell r="M558">
            <v>3.4712999999999998</v>
          </cell>
          <cell r="N558">
            <v>3.4712999999999998</v>
          </cell>
          <cell r="O558">
            <v>3.4712999999999998</v>
          </cell>
          <cell r="P558">
            <v>3.4712999999999998</v>
          </cell>
          <cell r="Q558">
            <v>3.4712999999999998</v>
          </cell>
        </row>
        <row r="559">
          <cell r="A559" t="str">
            <v>frais domiciliation</v>
          </cell>
          <cell r="C559">
            <v>8.0997000000000003</v>
          </cell>
          <cell r="D559">
            <v>8.0997000000000003</v>
          </cell>
          <cell r="E559">
            <v>8.0997000000000003</v>
          </cell>
          <cell r="F559">
            <v>8.0997000000000003</v>
          </cell>
          <cell r="G559">
            <v>8.0997000000000003</v>
          </cell>
          <cell r="H559">
            <v>8.0997000000000003</v>
          </cell>
          <cell r="I559">
            <v>8.0997000000000003</v>
          </cell>
          <cell r="J559">
            <v>8.0997000000000003</v>
          </cell>
          <cell r="K559">
            <v>8.0997000000000003</v>
          </cell>
          <cell r="L559">
            <v>8.0997000000000003</v>
          </cell>
          <cell r="M559">
            <v>8.0997000000000003</v>
          </cell>
          <cell r="N559">
            <v>8.0997000000000003</v>
          </cell>
          <cell r="O559">
            <v>8.0997000000000003</v>
          </cell>
          <cell r="P559">
            <v>8.0997000000000003</v>
          </cell>
          <cell r="Q559">
            <v>8.0997000000000003</v>
          </cell>
        </row>
        <row r="560">
          <cell r="A560" t="str">
            <v>Px vte mini M (kF ht)</v>
          </cell>
          <cell r="C560">
            <v>127.28099999999999</v>
          </cell>
          <cell r="D560">
            <v>127.28099999999999</v>
          </cell>
          <cell r="E560">
            <v>127.28099999999999</v>
          </cell>
          <cell r="F560">
            <v>127.28099999999999</v>
          </cell>
          <cell r="G560">
            <v>127.28099999999999</v>
          </cell>
          <cell r="H560">
            <v>127.28099999999999</v>
          </cell>
          <cell r="I560">
            <v>127.28099999999999</v>
          </cell>
          <cell r="J560">
            <v>127.28099999999999</v>
          </cell>
          <cell r="K560">
            <v>127.28099999999999</v>
          </cell>
          <cell r="L560">
            <v>127.28099999999999</v>
          </cell>
          <cell r="M560">
            <v>127.28099999999999</v>
          </cell>
          <cell r="N560">
            <v>127.28099999999999</v>
          </cell>
          <cell r="O560">
            <v>127.28099999999999</v>
          </cell>
          <cell r="P560">
            <v>127.28099999999999</v>
          </cell>
          <cell r="Q560">
            <v>127.28099999999999</v>
          </cell>
        </row>
        <row r="561">
          <cell r="A561" t="str">
            <v>Px vte mini M (kF ttc)</v>
          </cell>
          <cell r="C561">
            <v>150.95526599999999</v>
          </cell>
          <cell r="D561">
            <v>150.95526599999999</v>
          </cell>
          <cell r="E561">
            <v>150.95526599999999</v>
          </cell>
          <cell r="F561">
            <v>150.95526599999999</v>
          </cell>
          <cell r="G561">
            <v>150.95526599999999</v>
          </cell>
          <cell r="H561">
            <v>150.95526599999999</v>
          </cell>
          <cell r="I561">
            <v>150.95526599999999</v>
          </cell>
          <cell r="J561">
            <v>150.95526599999999</v>
          </cell>
          <cell r="K561">
            <v>150.95526599999999</v>
          </cell>
          <cell r="L561">
            <v>150.95526599999999</v>
          </cell>
          <cell r="M561">
            <v>150.95526599999999</v>
          </cell>
          <cell r="N561">
            <v>150.95526599999999</v>
          </cell>
          <cell r="O561">
            <v>150.95526599999999</v>
          </cell>
          <cell r="P561">
            <v>150.95526599999999</v>
          </cell>
          <cell r="Q561">
            <v>150.95526599999999</v>
          </cell>
        </row>
        <row r="562">
          <cell r="A562" t="str">
            <v>Px vte mini M/foy.lum.(F ht)</v>
          </cell>
          <cell r="C562" t="e">
            <v>#DIV/0!</v>
          </cell>
          <cell r="D562" t="e">
            <v>#DIV/0!</v>
          </cell>
          <cell r="E562" t="e">
            <v>#DIV/0!</v>
          </cell>
          <cell r="F562" t="e">
            <v>#DIV/0!</v>
          </cell>
          <cell r="G562" t="e">
            <v>#DIV/0!</v>
          </cell>
          <cell r="H562" t="e">
            <v>#DIV/0!</v>
          </cell>
          <cell r="I562" t="e">
            <v>#DIV/0!</v>
          </cell>
          <cell r="J562" t="e">
            <v>#DIV/0!</v>
          </cell>
          <cell r="K562" t="e">
            <v>#DIV/0!</v>
          </cell>
          <cell r="L562" t="e">
            <v>#DIV/0!</v>
          </cell>
          <cell r="M562" t="e">
            <v>#DIV/0!</v>
          </cell>
          <cell r="N562" t="e">
            <v>#DIV/0!</v>
          </cell>
          <cell r="O562" t="e">
            <v>#DIV/0!</v>
          </cell>
          <cell r="P562" t="e">
            <v>#DIV/0!</v>
          </cell>
          <cell r="Q562" t="e">
            <v>#DIV/0!</v>
          </cell>
        </row>
        <row r="565">
          <cell r="B565" t="str">
            <v>VILLE de</v>
          </cell>
          <cell r="C565" t="str">
            <v>XXX</v>
          </cell>
          <cell r="F565" t="str">
            <v>Calcul des coûts et rémunérations: 2) investissement</v>
          </cell>
        </row>
        <row r="567">
          <cell r="Q567" t="str">
            <v>kF ht (prix constants)</v>
          </cell>
        </row>
        <row r="568">
          <cell r="C568">
            <v>1</v>
          </cell>
          <cell r="D568">
            <v>2</v>
          </cell>
          <cell r="E568">
            <v>3</v>
          </cell>
          <cell r="F568">
            <v>4</v>
          </cell>
          <cell r="G568">
            <v>5</v>
          </cell>
          <cell r="H568">
            <v>6</v>
          </cell>
          <cell r="I568">
            <v>7</v>
          </cell>
          <cell r="J568">
            <v>8</v>
          </cell>
          <cell r="K568">
            <v>9</v>
          </cell>
          <cell r="L568">
            <v>10</v>
          </cell>
          <cell r="M568">
            <v>11</v>
          </cell>
          <cell r="N568">
            <v>12</v>
          </cell>
          <cell r="O568">
            <v>13</v>
          </cell>
          <cell r="P568">
            <v>14</v>
          </cell>
          <cell r="Q568">
            <v>15</v>
          </cell>
        </row>
        <row r="569">
          <cell r="A569" t="str">
            <v>TRAVAUX RESEAU: EXTENSIONS</v>
          </cell>
        </row>
        <row r="570">
          <cell r="A570" t="str">
            <v xml:space="preserve"> - en aérien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 t="str">
            <v xml:space="preserve"> - en facade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 t="str">
            <v xml:space="preserve"> - en souterrain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B573" t="str">
            <v>total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 t="str">
            <v>TRAVAUX RESEAU: REMPLACEMENTS</v>
          </cell>
        </row>
        <row r="575">
          <cell r="A575" t="str">
            <v xml:space="preserve"> - en aérien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</row>
        <row r="576">
          <cell r="A576" t="str">
            <v xml:space="preserve"> - en facade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</row>
        <row r="577">
          <cell r="A577" t="str">
            <v xml:space="preserve"> - en souterrain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</row>
        <row r="578">
          <cell r="B578" t="str">
            <v>total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</row>
        <row r="579">
          <cell r="A579" t="str">
            <v>total réseau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TRAVAUX CANDELABRES: DEPOSES</v>
          </cell>
        </row>
        <row r="581">
          <cell r="A581" t="str">
            <v>G3-luminaire moyen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</row>
        <row r="582">
          <cell r="A582" t="str">
            <v>G3-candélabre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</row>
        <row r="583">
          <cell r="A583" t="str">
            <v>G4-luminaire moyen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</row>
        <row r="584">
          <cell r="A584" t="str">
            <v>G4-candélabre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</row>
        <row r="585">
          <cell r="A585" t="str">
            <v>armoire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</row>
        <row r="586">
          <cell r="A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</row>
        <row r="587">
          <cell r="B587" t="str">
            <v>total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</row>
        <row r="588">
          <cell r="A588" t="str">
            <v>TRAVAUX CANDELABRES: POSES</v>
          </cell>
        </row>
        <row r="589">
          <cell r="A589" t="str">
            <v>G3-luminaire moyen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</row>
        <row r="590">
          <cell r="A590" t="str">
            <v>G3-candélabre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 t="str">
            <v>G4-luminaire moyen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</row>
        <row r="592">
          <cell r="A592" t="str">
            <v>G4-candélabre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 t="str">
            <v>armoire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</row>
        <row r="595">
          <cell r="B595" t="str">
            <v>total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</row>
        <row r="596">
          <cell r="A596" t="str">
            <v>total candélabres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</row>
        <row r="597">
          <cell r="A597" t="str">
            <v>total réseau+cand.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</row>
        <row r="598">
          <cell r="A598" t="str">
            <v>GROS ENTRETIEN:</v>
          </cell>
        </row>
        <row r="599">
          <cell r="A599" t="str">
            <v>Mise aux normes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 t="str">
            <v>Sinistres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gros entretien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2">
          <cell r="A602" t="str">
            <v>Fichiers: coût initial</v>
          </cell>
          <cell r="C602">
            <v>0</v>
          </cell>
        </row>
        <row r="603">
          <cell r="A603" t="str">
            <v>Total brut (kF ht)</v>
          </cell>
        </row>
        <row r="604">
          <cell r="A604" t="str">
            <v xml:space="preserve"> investissements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 t="str">
            <v>Suivi entreprises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 t="str">
            <v>quote-part frais gest.Centre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 t="str">
            <v>ss-total déboursés secs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 t="str">
            <v>frais génx société parten.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part ss-traitée des invts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0">
          <cell r="A610" t="str">
            <v>part co-traitant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</row>
        <row r="611">
          <cell r="A611" t="str">
            <v>frais généraux CITELUM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</row>
        <row r="612">
          <cell r="A612" t="str">
            <v>marge nette CITELUM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</row>
        <row r="613">
          <cell r="A613" t="str">
            <v>marge nette sté parten.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</row>
        <row r="614">
          <cell r="A614" t="str">
            <v>frais domiciliation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</row>
        <row r="615">
          <cell r="A615" t="str">
            <v>Total (kF ht)</v>
          </cell>
        </row>
        <row r="616">
          <cell r="A616" t="str">
            <v>investissements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 t="str">
            <v>Total invts TTC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9">
          <cell r="B619" t="str">
            <v>VILLE de</v>
          </cell>
          <cell r="C619" t="str">
            <v>XXX</v>
          </cell>
          <cell r="F619" t="str">
            <v>Calcul des coûts et rémunérations: 3) financement</v>
          </cell>
        </row>
        <row r="621">
          <cell r="Q621" t="str">
            <v>kF ht (prix constants)</v>
          </cell>
        </row>
        <row r="622">
          <cell r="C622">
            <v>1</v>
          </cell>
          <cell r="D622">
            <v>2</v>
          </cell>
          <cell r="E622">
            <v>3</v>
          </cell>
          <cell r="F622">
            <v>4</v>
          </cell>
          <cell r="G622">
            <v>5</v>
          </cell>
          <cell r="H622">
            <v>6</v>
          </cell>
          <cell r="I622">
            <v>7</v>
          </cell>
          <cell r="J622">
            <v>8</v>
          </cell>
          <cell r="K622">
            <v>9</v>
          </cell>
          <cell r="L622">
            <v>10</v>
          </cell>
          <cell r="M622">
            <v>11</v>
          </cell>
          <cell r="N622">
            <v>12</v>
          </cell>
          <cell r="O622">
            <v>13</v>
          </cell>
          <cell r="P622">
            <v>14</v>
          </cell>
          <cell r="Q622">
            <v>15</v>
          </cell>
        </row>
        <row r="623">
          <cell r="A623" t="str">
            <v>Ajustement du montant du financement:</v>
          </cell>
        </row>
        <row r="624">
          <cell r="A624" t="str">
            <v>Seuil autofinancement</v>
          </cell>
          <cell r="D624" t="str">
            <v>points de repère:</v>
          </cell>
          <cell r="F624" t="str">
            <v>1) médiane:</v>
          </cell>
          <cell r="G624">
            <v>0</v>
          </cell>
          <cell r="H624" t="str">
            <v>2) mini:</v>
          </cell>
          <cell r="I624">
            <v>0</v>
          </cell>
        </row>
        <row r="625">
          <cell r="A625" t="str">
            <v>(C) Invest. courants ht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</row>
        <row r="626">
          <cell r="A626" t="str">
            <v>(I) Invest. à financer ht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</row>
        <row r="627">
          <cell r="A627" t="str">
            <v>Invest.à fin.modifiés</v>
          </cell>
        </row>
        <row r="628">
          <cell r="A628" t="str">
            <v>Indexation</v>
          </cell>
          <cell r="B628">
            <v>0.03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 t="str">
            <v>Ajustement des modalités du financement:</v>
          </cell>
        </row>
        <row r="630">
          <cell r="A630" t="str">
            <v>Etalement des versements de la banque:</v>
          </cell>
        </row>
        <row r="631">
          <cell r="A631" t="str">
            <v>début 1er trimestre</v>
          </cell>
          <cell r="G631" t="str">
            <v>date début prêt :</v>
          </cell>
          <cell r="H631">
            <v>34516</v>
          </cell>
        </row>
        <row r="632">
          <cell r="A632" t="str">
            <v>début 2è trimestre</v>
          </cell>
          <cell r="G632" t="str">
            <v xml:space="preserve"> -&gt; val.act.ann.1à3:</v>
          </cell>
          <cell r="H632">
            <v>0</v>
          </cell>
          <cell r="I632">
            <v>0</v>
          </cell>
          <cell r="J632">
            <v>0</v>
          </cell>
        </row>
        <row r="633">
          <cell r="A633" t="str">
            <v>début 3è trimestre</v>
          </cell>
          <cell r="G633" t="str">
            <v xml:space="preserve"> + val.act.ann.4à15:</v>
          </cell>
          <cell r="H633">
            <v>0</v>
          </cell>
        </row>
        <row r="634">
          <cell r="A634" t="str">
            <v>début 4è trimestre</v>
          </cell>
          <cell r="C634">
            <v>0</v>
          </cell>
          <cell r="D634">
            <v>0</v>
          </cell>
          <cell r="E634">
            <v>0</v>
          </cell>
          <cell r="G634" t="str">
            <v xml:space="preserve"> = val.actuelle tot.:</v>
          </cell>
          <cell r="H634">
            <v>0</v>
          </cell>
        </row>
        <row r="635">
          <cell r="B635" t="str">
            <v>totaux</v>
          </cell>
          <cell r="C635">
            <v>0</v>
          </cell>
          <cell r="D635">
            <v>0</v>
          </cell>
          <cell r="E635">
            <v>0</v>
          </cell>
          <cell r="F635" t="str">
            <v>total arithmétique des invests financés:</v>
          </cell>
          <cell r="J635">
            <v>0</v>
          </cell>
        </row>
        <row r="636">
          <cell r="A636" t="str">
            <v>Périodicité rembourst</v>
          </cell>
          <cell r="C636">
            <v>1</v>
          </cell>
          <cell r="D636" t="str">
            <v>par an -&gt;</v>
          </cell>
          <cell r="E636" t="str">
            <v>total annuel remboursts:</v>
          </cell>
          <cell r="G636">
            <v>0</v>
          </cell>
          <cell r="I636" t="str">
            <v>taux par période:</v>
          </cell>
          <cell r="J636">
            <v>8.0000000000000071E-2</v>
          </cell>
          <cell r="K636" t="str">
            <v>annuel</v>
          </cell>
        </row>
        <row r="637">
          <cell r="A637" t="str">
            <v>Différé de rembourst</v>
          </cell>
          <cell r="C637">
            <v>0</v>
          </cell>
          <cell r="D637" t="str">
            <v xml:space="preserve"> ans    --&gt;</v>
          </cell>
          <cell r="E637" t="str">
            <v>tot.ann.rembts av.différé:</v>
          </cell>
          <cell r="G637">
            <v>0</v>
          </cell>
          <cell r="H637" t="str">
            <v xml:space="preserve"> </v>
          </cell>
        </row>
        <row r="638">
          <cell r="A638" t="str">
            <v>Taux progress.rembt</v>
          </cell>
          <cell r="C638">
            <v>0</v>
          </cell>
          <cell r="F638" t="str">
            <v xml:space="preserve"> -&gt;1è année (après diff.) av.progr.:</v>
          </cell>
          <cell r="G638" t="e">
            <v>#DIV/0!</v>
          </cell>
          <cell r="J638" t="str">
            <v>R1-&gt;</v>
          </cell>
          <cell r="K638">
            <v>0</v>
          </cell>
          <cell r="L638">
            <v>0</v>
          </cell>
          <cell r="M638" t="str">
            <v>&lt;-R2</v>
          </cell>
        </row>
        <row r="639">
          <cell r="A639" t="str">
            <v>"Escalier":coeff.1er palier</v>
          </cell>
          <cell r="C639">
            <v>1</v>
          </cell>
          <cell r="D639" t="str">
            <v>tot.ann.rembts avec escalier:1er palier</v>
          </cell>
          <cell r="G639" t="e">
            <v>#DIV/0!</v>
          </cell>
          <cell r="I639" t="str">
            <v>nb échéances 1er palier:</v>
          </cell>
          <cell r="J639">
            <v>0</v>
          </cell>
          <cell r="L639" t="str">
            <v>valeur actuelle {</v>
          </cell>
          <cell r="M639" t="str">
            <v>1er palier:</v>
          </cell>
          <cell r="N639">
            <v>0</v>
          </cell>
          <cell r="P639" t="str">
            <v xml:space="preserve"> -&gt; total val.act.:</v>
          </cell>
          <cell r="Q639">
            <v>0</v>
          </cell>
        </row>
        <row r="640">
          <cell r="A640" t="str">
            <v>Esc.:durée 1er palier</v>
          </cell>
          <cell r="C640">
            <v>0</v>
          </cell>
          <cell r="D640" t="str">
            <v xml:space="preserve"> ans    --&gt;</v>
          </cell>
          <cell r="F640" t="str">
            <v>tot.ann.rembts 2è palier:</v>
          </cell>
          <cell r="G640" t="e">
            <v>#DIV/0!</v>
          </cell>
          <cell r="H640" t="str">
            <v xml:space="preserve"> </v>
          </cell>
          <cell r="L640" t="str">
            <v xml:space="preserve"> sans escalier  {</v>
          </cell>
          <cell r="M640" t="str">
            <v>2è palier:</v>
          </cell>
          <cell r="N640">
            <v>0</v>
          </cell>
          <cell r="P640" t="str">
            <v xml:space="preserve"> -&gt;coeff.rehausst 2èpalier:</v>
          </cell>
          <cell r="Q640" t="e">
            <v>#DIV/0!</v>
          </cell>
        </row>
        <row r="641">
          <cell r="A641" t="str">
            <v>Rembts résultants</v>
          </cell>
          <cell r="C641" t="e">
            <v>#DIV/0!</v>
          </cell>
          <cell r="D641" t="e">
            <v>#DIV/0!</v>
          </cell>
          <cell r="E641" t="e">
            <v>#DIV/0!</v>
          </cell>
          <cell r="F641" t="e">
            <v>#DIV/0!</v>
          </cell>
          <cell r="G641" t="e">
            <v>#DIV/0!</v>
          </cell>
          <cell r="H641" t="e">
            <v>#DIV/0!</v>
          </cell>
          <cell r="I641" t="e">
            <v>#DIV/0!</v>
          </cell>
          <cell r="J641" t="e">
            <v>#DIV/0!</v>
          </cell>
          <cell r="K641" t="e">
            <v>#DIV/0!</v>
          </cell>
          <cell r="L641" t="e">
            <v>#DIV/0!</v>
          </cell>
          <cell r="M641" t="e">
            <v>#DIV/0!</v>
          </cell>
          <cell r="N641" t="e">
            <v>#DIV/0!</v>
          </cell>
          <cell r="O641" t="e">
            <v>#DIV/0!</v>
          </cell>
          <cell r="P641" t="e">
            <v>#DIV/0!</v>
          </cell>
          <cell r="Q641" t="e">
            <v>#DIV/0!</v>
          </cell>
        </row>
        <row r="642">
          <cell r="A642" t="str">
            <v>Echéancier de remboursement banque</v>
          </cell>
        </row>
        <row r="643">
          <cell r="A643" t="str">
            <v>tot.annuel rembts</v>
          </cell>
          <cell r="C643" t="e">
            <v>#DIV/0!</v>
          </cell>
          <cell r="D643" t="e">
            <v>#DIV/0!</v>
          </cell>
          <cell r="E643" t="e">
            <v>#DIV/0!</v>
          </cell>
          <cell r="F643" t="e">
            <v>#DIV/0!</v>
          </cell>
          <cell r="G643" t="e">
            <v>#DIV/0!</v>
          </cell>
          <cell r="H643" t="e">
            <v>#DIV/0!</v>
          </cell>
          <cell r="I643" t="e">
            <v>#DIV/0!</v>
          </cell>
          <cell r="J643" t="e">
            <v>#DIV/0!</v>
          </cell>
          <cell r="K643" t="e">
            <v>#DIV/0!</v>
          </cell>
          <cell r="L643" t="e">
            <v>#DIV/0!</v>
          </cell>
          <cell r="M643" t="e">
            <v>#DIV/0!</v>
          </cell>
          <cell r="N643" t="e">
            <v>#DIV/0!</v>
          </cell>
          <cell r="O643" t="e">
            <v>#DIV/0!</v>
          </cell>
          <cell r="P643" t="e">
            <v>#DIV/0!</v>
          </cell>
          <cell r="Q643" t="e">
            <v>#DIV/0!</v>
          </cell>
        </row>
        <row r="644">
          <cell r="A644" t="str">
            <v>rembourst capital</v>
          </cell>
          <cell r="C644" t="e">
            <v>#DIV/0!</v>
          </cell>
          <cell r="D644" t="e">
            <v>#DIV/0!</v>
          </cell>
          <cell r="E644" t="e">
            <v>#DIV/0!</v>
          </cell>
          <cell r="F644" t="e">
            <v>#DIV/0!</v>
          </cell>
          <cell r="G644" t="e">
            <v>#DIV/0!</v>
          </cell>
          <cell r="H644" t="e">
            <v>#DIV/0!</v>
          </cell>
          <cell r="I644" t="e">
            <v>#DIV/0!</v>
          </cell>
          <cell r="J644" t="e">
            <v>#DIV/0!</v>
          </cell>
          <cell r="K644" t="e">
            <v>#DIV/0!</v>
          </cell>
          <cell r="L644" t="e">
            <v>#DIV/0!</v>
          </cell>
          <cell r="M644" t="e">
            <v>#DIV/0!</v>
          </cell>
          <cell r="N644" t="e">
            <v>#DIV/0!</v>
          </cell>
          <cell r="O644" t="e">
            <v>#DIV/0!</v>
          </cell>
          <cell r="P644" t="e">
            <v>#DIV/0!</v>
          </cell>
          <cell r="Q644" t="e">
            <v>#DIV/0!</v>
          </cell>
        </row>
        <row r="645">
          <cell r="A645" t="str">
            <v>intérêts</v>
          </cell>
          <cell r="C645" t="e">
            <v>#DIV/0!</v>
          </cell>
          <cell r="D645" t="e">
            <v>#DIV/0!</v>
          </cell>
          <cell r="E645" t="e">
            <v>#DIV/0!</v>
          </cell>
          <cell r="F645" t="e">
            <v>#DIV/0!</v>
          </cell>
          <cell r="G645" t="e">
            <v>#DIV/0!</v>
          </cell>
          <cell r="H645" t="e">
            <v>#DIV/0!</v>
          </cell>
          <cell r="I645" t="e">
            <v>#DIV/0!</v>
          </cell>
          <cell r="J645" t="e">
            <v>#DIV/0!</v>
          </cell>
          <cell r="K645" t="e">
            <v>#DIV/0!</v>
          </cell>
          <cell r="L645" t="e">
            <v>#DIV/0!</v>
          </cell>
          <cell r="M645" t="e">
            <v>#DIV/0!</v>
          </cell>
          <cell r="N645" t="e">
            <v>#DIV/0!</v>
          </cell>
          <cell r="O645" t="e">
            <v>#DIV/0!</v>
          </cell>
          <cell r="P645" t="e">
            <v>#DIV/0!</v>
          </cell>
          <cell r="Q645" t="e">
            <v>#DIV/0!</v>
          </cell>
        </row>
        <row r="646">
          <cell r="A646" t="str">
            <v>capital restant dû</v>
          </cell>
          <cell r="C646" t="e">
            <v>#DIV/0!</v>
          </cell>
          <cell r="D646" t="e">
            <v>#DIV/0!</v>
          </cell>
          <cell r="E646" t="e">
            <v>#DIV/0!</v>
          </cell>
          <cell r="F646" t="e">
            <v>#DIV/0!</v>
          </cell>
          <cell r="G646" t="e">
            <v>#DIV/0!</v>
          </cell>
          <cell r="H646" t="e">
            <v>#DIV/0!</v>
          </cell>
          <cell r="I646" t="e">
            <v>#DIV/0!</v>
          </cell>
          <cell r="J646" t="e">
            <v>#DIV/0!</v>
          </cell>
          <cell r="K646" t="e">
            <v>#DIV/0!</v>
          </cell>
          <cell r="L646" t="e">
            <v>#DIV/0!</v>
          </cell>
          <cell r="M646" t="e">
            <v>#DIV/0!</v>
          </cell>
          <cell r="N646" t="e">
            <v>#DIV/0!</v>
          </cell>
          <cell r="O646" t="e">
            <v>#DIV/0!</v>
          </cell>
          <cell r="P646" t="e">
            <v>#DIV/0!</v>
          </cell>
          <cell r="Q646" t="e">
            <v>#DIV/0!</v>
          </cell>
        </row>
        <row r="647">
          <cell r="A647" t="str">
            <v>Rémun.inv.courants ht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</row>
        <row r="648">
          <cell r="A648" t="str">
            <v>frais gx CITELUM/fin.</v>
          </cell>
          <cell r="C648" t="e">
            <v>#DIV/0!</v>
          </cell>
          <cell r="D648" t="e">
            <v>#DIV/0!</v>
          </cell>
          <cell r="E648" t="e">
            <v>#DIV/0!</v>
          </cell>
          <cell r="F648" t="e">
            <v>#DIV/0!</v>
          </cell>
          <cell r="G648" t="e">
            <v>#DIV/0!</v>
          </cell>
          <cell r="H648" t="e">
            <v>#DIV/0!</v>
          </cell>
          <cell r="I648" t="e">
            <v>#DIV/0!</v>
          </cell>
          <cell r="J648" t="e">
            <v>#DIV/0!</v>
          </cell>
          <cell r="K648" t="e">
            <v>#DIV/0!</v>
          </cell>
          <cell r="L648" t="e">
            <v>#DIV/0!</v>
          </cell>
          <cell r="M648" t="e">
            <v>#DIV/0!</v>
          </cell>
          <cell r="N648" t="e">
            <v>#DIV/0!</v>
          </cell>
          <cell r="O648" t="e">
            <v>#DIV/0!</v>
          </cell>
          <cell r="P648" t="e">
            <v>#DIV/0!</v>
          </cell>
          <cell r="Q648" t="e">
            <v>#DIV/0!</v>
          </cell>
        </row>
        <row r="649">
          <cell r="A649" t="str">
            <v>Rémun.inv.initiaux ht</v>
          </cell>
          <cell r="C649" t="e">
            <v>#DIV/0!</v>
          </cell>
          <cell r="D649" t="e">
            <v>#DIV/0!</v>
          </cell>
          <cell r="E649" t="e">
            <v>#DIV/0!</v>
          </cell>
          <cell r="F649" t="e">
            <v>#DIV/0!</v>
          </cell>
          <cell r="G649" t="e">
            <v>#DIV/0!</v>
          </cell>
          <cell r="H649" t="e">
            <v>#DIV/0!</v>
          </cell>
          <cell r="I649" t="e">
            <v>#DIV/0!</v>
          </cell>
          <cell r="J649" t="e">
            <v>#DIV/0!</v>
          </cell>
          <cell r="K649" t="e">
            <v>#DIV/0!</v>
          </cell>
          <cell r="L649" t="e">
            <v>#DIV/0!</v>
          </cell>
          <cell r="M649" t="e">
            <v>#DIV/0!</v>
          </cell>
          <cell r="N649" t="e">
            <v>#DIV/0!</v>
          </cell>
          <cell r="O649" t="e">
            <v>#DIV/0!</v>
          </cell>
          <cell r="P649" t="e">
            <v>#DIV/0!</v>
          </cell>
          <cell r="Q649" t="e">
            <v>#DIV/0!</v>
          </cell>
        </row>
        <row r="650">
          <cell r="A650" t="str">
            <v>Tot.rémun.invest. ht *</v>
          </cell>
          <cell r="C650" t="e">
            <v>#DIV/0!</v>
          </cell>
          <cell r="D650" t="e">
            <v>#DIV/0!</v>
          </cell>
          <cell r="E650" t="e">
            <v>#DIV/0!</v>
          </cell>
          <cell r="F650" t="e">
            <v>#DIV/0!</v>
          </cell>
          <cell r="G650" t="e">
            <v>#DIV/0!</v>
          </cell>
          <cell r="H650" t="e">
            <v>#DIV/0!</v>
          </cell>
          <cell r="I650" t="e">
            <v>#DIV/0!</v>
          </cell>
          <cell r="J650" t="e">
            <v>#DIV/0!</v>
          </cell>
          <cell r="K650" t="e">
            <v>#DIV/0!</v>
          </cell>
          <cell r="L650" t="e">
            <v>#DIV/0!</v>
          </cell>
          <cell r="M650" t="e">
            <v>#DIV/0!</v>
          </cell>
          <cell r="N650" t="e">
            <v>#DIV/0!</v>
          </cell>
          <cell r="O650" t="e">
            <v>#DIV/0!</v>
          </cell>
          <cell r="P650" t="e">
            <v>#DIV/0!</v>
          </cell>
          <cell r="Q650" t="e">
            <v>#DIV/0!</v>
          </cell>
        </row>
        <row r="651">
          <cell r="A651" t="str">
            <v>Rémun.inv.cour.ttc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</row>
        <row r="652">
          <cell r="A652" t="str">
            <v>Rémun.inv.initiaux ttc</v>
          </cell>
          <cell r="C652" t="e">
            <v>#DIV/0!</v>
          </cell>
          <cell r="D652" t="e">
            <v>#DIV/0!</v>
          </cell>
          <cell r="E652" t="e">
            <v>#DIV/0!</v>
          </cell>
          <cell r="F652" t="e">
            <v>#DIV/0!</v>
          </cell>
          <cell r="G652" t="e">
            <v>#DIV/0!</v>
          </cell>
          <cell r="H652" t="e">
            <v>#DIV/0!</v>
          </cell>
          <cell r="I652" t="e">
            <v>#DIV/0!</v>
          </cell>
          <cell r="J652" t="e">
            <v>#DIV/0!</v>
          </cell>
          <cell r="K652" t="e">
            <v>#DIV/0!</v>
          </cell>
          <cell r="L652" t="e">
            <v>#DIV/0!</v>
          </cell>
          <cell r="M652" t="e">
            <v>#DIV/0!</v>
          </cell>
          <cell r="N652" t="e">
            <v>#DIV/0!</v>
          </cell>
          <cell r="O652" t="e">
            <v>#DIV/0!</v>
          </cell>
          <cell r="P652" t="e">
            <v>#DIV/0!</v>
          </cell>
          <cell r="Q652" t="e">
            <v>#DIV/0!</v>
          </cell>
        </row>
        <row r="653">
          <cell r="A653" t="str">
            <v>Tot.rémun.invest. ttc *</v>
          </cell>
          <cell r="C653" t="e">
            <v>#DIV/0!</v>
          </cell>
          <cell r="D653" t="e">
            <v>#DIV/0!</v>
          </cell>
          <cell r="E653" t="e">
            <v>#DIV/0!</v>
          </cell>
          <cell r="F653" t="e">
            <v>#DIV/0!</v>
          </cell>
          <cell r="G653" t="e">
            <v>#DIV/0!</v>
          </cell>
          <cell r="H653" t="e">
            <v>#DIV/0!</v>
          </cell>
          <cell r="I653" t="e">
            <v>#DIV/0!</v>
          </cell>
          <cell r="J653" t="e">
            <v>#DIV/0!</v>
          </cell>
          <cell r="K653" t="e">
            <v>#DIV/0!</v>
          </cell>
          <cell r="L653" t="e">
            <v>#DIV/0!</v>
          </cell>
          <cell r="M653" t="e">
            <v>#DIV/0!</v>
          </cell>
          <cell r="N653" t="e">
            <v>#DIV/0!</v>
          </cell>
          <cell r="O653" t="e">
            <v>#DIV/0!</v>
          </cell>
          <cell r="P653" t="e">
            <v>#DIV/0!</v>
          </cell>
          <cell r="Q653" t="e">
            <v>#DIV/0!</v>
          </cell>
        </row>
        <row r="654">
          <cell r="D654" t="str">
            <v>* (totaux non significatifs au-delà de la 1ère année car rémun.inv.courants à prix csts # rémun.inv.initx à px courants)</v>
          </cell>
        </row>
        <row r="655">
          <cell r="A655" t="str">
            <v>RECAPITULATION : REMUNERATION TOTALE</v>
          </cell>
        </row>
        <row r="656">
          <cell r="A656" t="str">
            <v>Rémun. totale ht</v>
          </cell>
          <cell r="C656" t="e">
            <v>#DIV/0!</v>
          </cell>
          <cell r="D656" t="e">
            <v>#DIV/0!</v>
          </cell>
          <cell r="E656" t="e">
            <v>#DIV/0!</v>
          </cell>
          <cell r="F656" t="e">
            <v>#DIV/0!</v>
          </cell>
          <cell r="G656" t="e">
            <v>#DIV/0!</v>
          </cell>
          <cell r="H656" t="e">
            <v>#DIV/0!</v>
          </cell>
          <cell r="I656" t="e">
            <v>#DIV/0!</v>
          </cell>
          <cell r="J656" t="e">
            <v>#DIV/0!</v>
          </cell>
          <cell r="K656" t="e">
            <v>#DIV/0!</v>
          </cell>
          <cell r="L656" t="e">
            <v>#DIV/0!</v>
          </cell>
          <cell r="M656" t="e">
            <v>#DIV/0!</v>
          </cell>
          <cell r="N656" t="e">
            <v>#DIV/0!</v>
          </cell>
          <cell r="O656" t="e">
            <v>#DIV/0!</v>
          </cell>
          <cell r="P656" t="e">
            <v>#DIV/0!</v>
          </cell>
          <cell r="Q656" t="e">
            <v>#DIV/0!</v>
          </cell>
        </row>
        <row r="657">
          <cell r="A657" t="str">
            <v>Rémun. totale ttc</v>
          </cell>
          <cell r="C657" t="e">
            <v>#DIV/0!</v>
          </cell>
          <cell r="D657" t="e">
            <v>#DIV/0!</v>
          </cell>
          <cell r="E657" t="e">
            <v>#DIV/0!</v>
          </cell>
          <cell r="F657" t="e">
            <v>#DIV/0!</v>
          </cell>
          <cell r="G657" t="e">
            <v>#DIV/0!</v>
          </cell>
          <cell r="H657" t="e">
            <v>#DIV/0!</v>
          </cell>
          <cell r="I657" t="e">
            <v>#DIV/0!</v>
          </cell>
          <cell r="J657" t="e">
            <v>#DIV/0!</v>
          </cell>
          <cell r="K657" t="e">
            <v>#DIV/0!</v>
          </cell>
          <cell r="L657" t="e">
            <v>#DIV/0!</v>
          </cell>
          <cell r="M657" t="e">
            <v>#DIV/0!</v>
          </cell>
          <cell r="N657" t="e">
            <v>#DIV/0!</v>
          </cell>
          <cell r="O657" t="e">
            <v>#DIV/0!</v>
          </cell>
          <cell r="P657" t="e">
            <v>#DIV/0!</v>
          </cell>
          <cell r="Q657" t="e">
            <v>#DIV/0!</v>
          </cell>
        </row>
        <row r="658">
          <cell r="D658" t="str">
            <v>(totaux non significatifs au-delà de la 1ère année car rémun.énergie, E.M. et inv.courants à prix csts # rémun.inv.initx à px courants)</v>
          </cell>
        </row>
        <row r="660">
          <cell r="C660" t="str">
            <v>VILLE de</v>
          </cell>
          <cell r="D660" t="str">
            <v>XXX</v>
          </cell>
        </row>
        <row r="662">
          <cell r="D662" t="str">
            <v>Tableau d'amortissement du prêt</v>
          </cell>
        </row>
        <row r="663">
          <cell r="A663" t="str">
            <v>périodicité rembourst</v>
          </cell>
          <cell r="C663">
            <v>1</v>
          </cell>
          <cell r="D663" t="str">
            <v>par an</v>
          </cell>
        </row>
        <row r="664">
          <cell r="A664" t="str">
            <v>remboursement annuel</v>
          </cell>
        </row>
        <row r="665">
          <cell r="A665" t="str">
            <v>taux annuel du prêt</v>
          </cell>
          <cell r="C665">
            <v>0.08</v>
          </cell>
        </row>
        <row r="666">
          <cell r="A666" t="str">
            <v>valeur actuelle totale des sommes prêtées:</v>
          </cell>
          <cell r="E666">
            <v>0</v>
          </cell>
          <cell r="G666" t="str">
            <v>date début prêt :</v>
          </cell>
          <cell r="H666">
            <v>34516</v>
          </cell>
        </row>
        <row r="667">
          <cell r="A667" t="str">
            <v>total arithmétique des sommes prêtées:</v>
          </cell>
          <cell r="E667">
            <v>0</v>
          </cell>
          <cell r="G667" t="str">
            <v>taux TVA</v>
          </cell>
          <cell r="H667">
            <v>0.186</v>
          </cell>
        </row>
        <row r="669">
          <cell r="A669" t="str">
            <v>date rembt</v>
          </cell>
          <cell r="B669" t="str">
            <v>intérêts</v>
          </cell>
          <cell r="C669" t="str">
            <v>rembt.cap.</v>
          </cell>
          <cell r="D669" t="str">
            <v>tot.amort.</v>
          </cell>
          <cell r="E669" t="str">
            <v>cap.rest.dû</v>
          </cell>
          <cell r="F669" t="str">
            <v>frais génx</v>
          </cell>
          <cell r="G669" t="str">
            <v>TVA</v>
          </cell>
          <cell r="H669" t="str">
            <v>tot.rému.G4</v>
          </cell>
        </row>
        <row r="670">
          <cell r="A670">
            <v>34880</v>
          </cell>
          <cell r="B670">
            <v>0</v>
          </cell>
          <cell r="C670" t="e">
            <v>#DIV/0!</v>
          </cell>
          <cell r="D670" t="e">
            <v>#DIV/0!</v>
          </cell>
          <cell r="E670" t="e">
            <v>#DIV/0!</v>
          </cell>
          <cell r="F670" t="e">
            <v>#DIV/0!</v>
          </cell>
          <cell r="G670" t="e">
            <v>#DIV/0!</v>
          </cell>
          <cell r="H670" t="e">
            <v>#DIV/0!</v>
          </cell>
        </row>
        <row r="671">
          <cell r="A671">
            <v>35246</v>
          </cell>
          <cell r="B671" t="e">
            <v>#DIV/0!</v>
          </cell>
          <cell r="C671" t="e">
            <v>#DIV/0!</v>
          </cell>
          <cell r="D671" t="e">
            <v>#DIV/0!</v>
          </cell>
          <cell r="E671" t="e">
            <v>#DIV/0!</v>
          </cell>
          <cell r="F671" t="e">
            <v>#DIV/0!</v>
          </cell>
          <cell r="G671" t="e">
            <v>#DIV/0!</v>
          </cell>
          <cell r="H671" t="e">
            <v>#DIV/0!</v>
          </cell>
        </row>
        <row r="672">
          <cell r="A672">
            <v>35611</v>
          </cell>
          <cell r="B672" t="e">
            <v>#DIV/0!</v>
          </cell>
          <cell r="C672" t="e">
            <v>#DIV/0!</v>
          </cell>
          <cell r="D672" t="e">
            <v>#DIV/0!</v>
          </cell>
          <cell r="E672" t="e">
            <v>#DIV/0!</v>
          </cell>
          <cell r="F672" t="e">
            <v>#DIV/0!</v>
          </cell>
          <cell r="G672" t="e">
            <v>#DIV/0!</v>
          </cell>
          <cell r="H672" t="e">
            <v>#DIV/0!</v>
          </cell>
        </row>
        <row r="673">
          <cell r="A673">
            <v>35976</v>
          </cell>
          <cell r="B673" t="e">
            <v>#DIV/0!</v>
          </cell>
          <cell r="C673" t="e">
            <v>#DIV/0!</v>
          </cell>
          <cell r="D673" t="e">
            <v>#DIV/0!</v>
          </cell>
          <cell r="E673" t="e">
            <v>#DIV/0!</v>
          </cell>
          <cell r="F673" t="e">
            <v>#DIV/0!</v>
          </cell>
          <cell r="G673" t="e">
            <v>#DIV/0!</v>
          </cell>
          <cell r="H673" t="e">
            <v>#DIV/0!</v>
          </cell>
        </row>
        <row r="674">
          <cell r="A674">
            <v>36341</v>
          </cell>
          <cell r="B674" t="e">
            <v>#DIV/0!</v>
          </cell>
          <cell r="C674" t="e">
            <v>#DIV/0!</v>
          </cell>
          <cell r="D674" t="e">
            <v>#DIV/0!</v>
          </cell>
          <cell r="E674" t="e">
            <v>#DIV/0!</v>
          </cell>
          <cell r="F674" t="e">
            <v>#DIV/0!</v>
          </cell>
          <cell r="G674" t="e">
            <v>#DIV/0!</v>
          </cell>
          <cell r="H674" t="e">
            <v>#DIV/0!</v>
          </cell>
        </row>
        <row r="675">
          <cell r="A675">
            <v>36707</v>
          </cell>
          <cell r="B675" t="e">
            <v>#DIV/0!</v>
          </cell>
          <cell r="C675" t="e">
            <v>#DIV/0!</v>
          </cell>
          <cell r="D675" t="e">
            <v>#DIV/0!</v>
          </cell>
          <cell r="E675" t="e">
            <v>#DIV/0!</v>
          </cell>
          <cell r="F675" t="e">
            <v>#DIV/0!</v>
          </cell>
          <cell r="G675" t="e">
            <v>#DIV/0!</v>
          </cell>
          <cell r="H675" t="e">
            <v>#DIV/0!</v>
          </cell>
        </row>
        <row r="676">
          <cell r="A676">
            <v>37072</v>
          </cell>
          <cell r="B676" t="e">
            <v>#DIV/0!</v>
          </cell>
          <cell r="C676" t="e">
            <v>#DIV/0!</v>
          </cell>
          <cell r="D676" t="e">
            <v>#DIV/0!</v>
          </cell>
          <cell r="E676" t="e">
            <v>#DIV/0!</v>
          </cell>
          <cell r="F676" t="e">
            <v>#DIV/0!</v>
          </cell>
          <cell r="G676" t="e">
            <v>#DIV/0!</v>
          </cell>
          <cell r="H676" t="e">
            <v>#DIV/0!</v>
          </cell>
        </row>
        <row r="677">
          <cell r="A677">
            <v>37437</v>
          </cell>
          <cell r="B677" t="e">
            <v>#DIV/0!</v>
          </cell>
          <cell r="C677" t="e">
            <v>#DIV/0!</v>
          </cell>
          <cell r="D677" t="e">
            <v>#DIV/0!</v>
          </cell>
          <cell r="E677" t="e">
            <v>#DIV/0!</v>
          </cell>
          <cell r="F677" t="e">
            <v>#DIV/0!</v>
          </cell>
          <cell r="G677" t="e">
            <v>#DIV/0!</v>
          </cell>
          <cell r="H677" t="e">
            <v>#DIV/0!</v>
          </cell>
        </row>
        <row r="678">
          <cell r="A678">
            <v>37802</v>
          </cell>
          <cell r="B678" t="e">
            <v>#DIV/0!</v>
          </cell>
          <cell r="C678" t="e">
            <v>#DIV/0!</v>
          </cell>
          <cell r="D678" t="e">
            <v>#DIV/0!</v>
          </cell>
          <cell r="E678" t="e">
            <v>#DIV/0!</v>
          </cell>
          <cell r="F678" t="e">
            <v>#DIV/0!</v>
          </cell>
          <cell r="G678" t="e">
            <v>#DIV/0!</v>
          </cell>
          <cell r="H678" t="e">
            <v>#DIV/0!</v>
          </cell>
        </row>
        <row r="679">
          <cell r="A679">
            <v>38168</v>
          </cell>
          <cell r="B679" t="e">
            <v>#DIV/0!</v>
          </cell>
          <cell r="C679" t="e">
            <v>#DIV/0!</v>
          </cell>
          <cell r="D679" t="e">
            <v>#DIV/0!</v>
          </cell>
          <cell r="E679" t="e">
            <v>#DIV/0!</v>
          </cell>
          <cell r="F679" t="e">
            <v>#DIV/0!</v>
          </cell>
          <cell r="G679" t="e">
            <v>#DIV/0!</v>
          </cell>
          <cell r="H679" t="e">
            <v>#DIV/0!</v>
          </cell>
        </row>
        <row r="680">
          <cell r="A680">
            <v>38533</v>
          </cell>
          <cell r="B680" t="e">
            <v>#DIV/0!</v>
          </cell>
          <cell r="C680" t="e">
            <v>#DIV/0!</v>
          </cell>
          <cell r="D680" t="e">
            <v>#DIV/0!</v>
          </cell>
          <cell r="E680" t="e">
            <v>#DIV/0!</v>
          </cell>
          <cell r="F680" t="e">
            <v>#DIV/0!</v>
          </cell>
          <cell r="G680" t="e">
            <v>#DIV/0!</v>
          </cell>
          <cell r="H680" t="e">
            <v>#DIV/0!</v>
          </cell>
        </row>
        <row r="681">
          <cell r="A681">
            <v>38898</v>
          </cell>
          <cell r="B681" t="e">
            <v>#DIV/0!</v>
          </cell>
          <cell r="C681" t="e">
            <v>#DIV/0!</v>
          </cell>
          <cell r="D681" t="e">
            <v>#DIV/0!</v>
          </cell>
          <cell r="E681" t="e">
            <v>#DIV/0!</v>
          </cell>
          <cell r="F681" t="e">
            <v>#DIV/0!</v>
          </cell>
          <cell r="G681" t="e">
            <v>#DIV/0!</v>
          </cell>
          <cell r="H681" t="e">
            <v>#DIV/0!</v>
          </cell>
        </row>
        <row r="682">
          <cell r="A682">
            <v>39263</v>
          </cell>
          <cell r="B682" t="e">
            <v>#DIV/0!</v>
          </cell>
          <cell r="C682" t="e">
            <v>#DIV/0!</v>
          </cell>
          <cell r="D682" t="e">
            <v>#DIV/0!</v>
          </cell>
          <cell r="E682" t="e">
            <v>#DIV/0!</v>
          </cell>
          <cell r="F682" t="e">
            <v>#DIV/0!</v>
          </cell>
          <cell r="G682" t="e">
            <v>#DIV/0!</v>
          </cell>
          <cell r="H682" t="e">
            <v>#DIV/0!</v>
          </cell>
        </row>
        <row r="683">
          <cell r="A683">
            <v>39629</v>
          </cell>
          <cell r="B683" t="e">
            <v>#DIV/0!</v>
          </cell>
          <cell r="C683" t="e">
            <v>#DIV/0!</v>
          </cell>
          <cell r="D683" t="e">
            <v>#DIV/0!</v>
          </cell>
          <cell r="E683" t="e">
            <v>#DIV/0!</v>
          </cell>
          <cell r="F683" t="e">
            <v>#DIV/0!</v>
          </cell>
          <cell r="G683" t="e">
            <v>#DIV/0!</v>
          </cell>
          <cell r="H683" t="e">
            <v>#DIV/0!</v>
          </cell>
        </row>
        <row r="684">
          <cell r="A684">
            <v>39994</v>
          </cell>
          <cell r="B684" t="e">
            <v>#DIV/0!</v>
          </cell>
          <cell r="C684" t="e">
            <v>#DIV/0!</v>
          </cell>
          <cell r="D684" t="e">
            <v>#DIV/0!</v>
          </cell>
          <cell r="E684" t="e">
            <v>#DIV/0!</v>
          </cell>
          <cell r="F684" t="e">
            <v>#DIV/0!</v>
          </cell>
          <cell r="G684" t="e">
            <v>#DIV/0!</v>
          </cell>
          <cell r="H684" t="e">
            <v>#DIV/0!</v>
          </cell>
        </row>
        <row r="686">
          <cell r="C686" t="str">
            <v>VILLE de</v>
          </cell>
          <cell r="D686" t="str">
            <v>XXX</v>
          </cell>
        </row>
        <row r="688">
          <cell r="D688" t="str">
            <v>Tableau d'amortissement du prêt</v>
          </cell>
        </row>
        <row r="689">
          <cell r="A689" t="str">
            <v>périodicité rembourst</v>
          </cell>
          <cell r="C689">
            <v>1</v>
          </cell>
          <cell r="D689" t="str">
            <v>par an</v>
          </cell>
        </row>
        <row r="690">
          <cell r="A690" t="str">
            <v>attention! ce tableau n'est valable que pour des rembts semestriels</v>
          </cell>
        </row>
        <row r="691">
          <cell r="A691" t="str">
            <v>taux annuel du prêt</v>
          </cell>
          <cell r="C691">
            <v>0.08</v>
          </cell>
          <cell r="D691" t="str">
            <v xml:space="preserve"> -&gt; taux par période:</v>
          </cell>
          <cell r="F691">
            <v>8.0000000000000071E-2</v>
          </cell>
        </row>
        <row r="692">
          <cell r="A692" t="str">
            <v>valeur actuelle totale des sommes prêtées:</v>
          </cell>
          <cell r="E692">
            <v>0</v>
          </cell>
          <cell r="G692" t="str">
            <v>date début prêt :</v>
          </cell>
          <cell r="H692">
            <v>34516</v>
          </cell>
        </row>
        <row r="693">
          <cell r="A693" t="str">
            <v>total arithmétique des sommes prêtées:</v>
          </cell>
          <cell r="E693">
            <v>0</v>
          </cell>
          <cell r="G693" t="str">
            <v>taux TVA</v>
          </cell>
          <cell r="H693">
            <v>0.186</v>
          </cell>
        </row>
        <row r="695">
          <cell r="A695" t="str">
            <v>date</v>
          </cell>
          <cell r="B695" t="str">
            <v>intérêts</v>
          </cell>
          <cell r="C695" t="str">
            <v>rembt.cap.</v>
          </cell>
          <cell r="D695" t="str">
            <v>tot.amort.</v>
          </cell>
          <cell r="E695" t="str">
            <v>cap.rest.dû</v>
          </cell>
          <cell r="F695" t="str">
            <v>frais génx</v>
          </cell>
          <cell r="G695" t="str">
            <v>TVA</v>
          </cell>
          <cell r="H695" t="str">
            <v>tot.rému.G4</v>
          </cell>
        </row>
        <row r="696">
          <cell r="A696">
            <v>34699</v>
          </cell>
          <cell r="B696" t="str">
            <v xml:space="preserve"> </v>
          </cell>
          <cell r="C696" t="e">
            <v>#DIV/0!</v>
          </cell>
          <cell r="D696" t="e">
            <v>#DIV/0!</v>
          </cell>
          <cell r="E696" t="str">
            <v xml:space="preserve"> </v>
          </cell>
          <cell r="F696" t="e">
            <v>#DIV/0!</v>
          </cell>
          <cell r="G696" t="e">
            <v>#DIV/0!</v>
          </cell>
          <cell r="H696" t="e">
            <v>#DIV/0!</v>
          </cell>
        </row>
        <row r="697">
          <cell r="A697">
            <v>34880</v>
          </cell>
          <cell r="B697" t="e">
            <v>#VALUE!</v>
          </cell>
          <cell r="C697" t="e">
            <v>#DIV/0!</v>
          </cell>
          <cell r="D697" t="e">
            <v>#DIV/0!</v>
          </cell>
          <cell r="E697" t="e">
            <v>#VALUE!</v>
          </cell>
          <cell r="F697" t="e">
            <v>#DIV/0!</v>
          </cell>
          <cell r="G697" t="e">
            <v>#DIV/0!</v>
          </cell>
          <cell r="H697" t="e">
            <v>#DIV/0!</v>
          </cell>
        </row>
        <row r="698">
          <cell r="A698" t="str">
            <v>total annuel</v>
          </cell>
          <cell r="B698" t="e">
            <v>#VALUE!</v>
          </cell>
          <cell r="C698" t="e">
            <v>#DIV/0!</v>
          </cell>
          <cell r="D698" t="e">
            <v>#DIV/0!</v>
          </cell>
          <cell r="F698" t="e">
            <v>#DIV/0!</v>
          </cell>
          <cell r="G698" t="e">
            <v>#DIV/0!</v>
          </cell>
          <cell r="H698" t="e">
            <v>#DIV/0!</v>
          </cell>
        </row>
        <row r="699">
          <cell r="A699">
            <v>35063</v>
          </cell>
          <cell r="B699" t="e">
            <v>#VALUE!</v>
          </cell>
          <cell r="C699" t="e">
            <v>#DIV/0!</v>
          </cell>
          <cell r="D699" t="e">
            <v>#DIV/0!</v>
          </cell>
          <cell r="E699" t="e">
            <v>#VALUE!</v>
          </cell>
          <cell r="F699" t="e">
            <v>#DIV/0!</v>
          </cell>
          <cell r="G699" t="e">
            <v>#DIV/0!</v>
          </cell>
          <cell r="H699" t="e">
            <v>#DIV/0!</v>
          </cell>
        </row>
        <row r="700">
          <cell r="A700">
            <v>35246</v>
          </cell>
          <cell r="B700" t="e">
            <v>#VALUE!</v>
          </cell>
          <cell r="C700" t="e">
            <v>#DIV/0!</v>
          </cell>
          <cell r="D700" t="e">
            <v>#DIV/0!</v>
          </cell>
          <cell r="E700" t="e">
            <v>#VALUE!</v>
          </cell>
          <cell r="F700" t="e">
            <v>#DIV/0!</v>
          </cell>
          <cell r="G700" t="e">
            <v>#DIV/0!</v>
          </cell>
          <cell r="H700" t="e">
            <v>#DIV/0!</v>
          </cell>
        </row>
        <row r="701">
          <cell r="A701" t="str">
            <v>total annuel</v>
          </cell>
          <cell r="B701" t="e">
            <v>#VALUE!</v>
          </cell>
          <cell r="C701" t="e">
            <v>#DIV/0!</v>
          </cell>
          <cell r="D701" t="e">
            <v>#DIV/0!</v>
          </cell>
          <cell r="F701" t="e">
            <v>#DIV/0!</v>
          </cell>
          <cell r="G701" t="e">
            <v>#DIV/0!</v>
          </cell>
          <cell r="H701" t="e">
            <v>#DIV/0!</v>
          </cell>
        </row>
        <row r="702">
          <cell r="A702">
            <v>35429</v>
          </cell>
          <cell r="B702" t="e">
            <v>#VALUE!</v>
          </cell>
          <cell r="C702" t="e">
            <v>#DIV/0!</v>
          </cell>
          <cell r="D702" t="e">
            <v>#DIV/0!</v>
          </cell>
          <cell r="E702" t="e">
            <v>#VALUE!</v>
          </cell>
          <cell r="F702" t="e">
            <v>#DIV/0!</v>
          </cell>
          <cell r="G702" t="e">
            <v>#DIV/0!</v>
          </cell>
          <cell r="H702" t="e">
            <v>#DIV/0!</v>
          </cell>
        </row>
        <row r="703">
          <cell r="A703">
            <v>35611</v>
          </cell>
          <cell r="B703" t="e">
            <v>#VALUE!</v>
          </cell>
          <cell r="C703" t="e">
            <v>#DIV/0!</v>
          </cell>
          <cell r="D703" t="e">
            <v>#DIV/0!</v>
          </cell>
          <cell r="E703" t="e">
            <v>#VALUE!</v>
          </cell>
          <cell r="F703" t="e">
            <v>#DIV/0!</v>
          </cell>
          <cell r="G703" t="e">
            <v>#DIV/0!</v>
          </cell>
          <cell r="H703" t="e">
            <v>#DIV/0!</v>
          </cell>
        </row>
        <row r="704">
          <cell r="A704" t="str">
            <v>total annuel</v>
          </cell>
          <cell r="B704" t="e">
            <v>#VALUE!</v>
          </cell>
          <cell r="C704" t="e">
            <v>#DIV/0!</v>
          </cell>
          <cell r="D704" t="e">
            <v>#DIV/0!</v>
          </cell>
          <cell r="F704" t="e">
            <v>#DIV/0!</v>
          </cell>
          <cell r="G704" t="e">
            <v>#DIV/0!</v>
          </cell>
          <cell r="H704" t="e">
            <v>#DIV/0!</v>
          </cell>
        </row>
        <row r="705">
          <cell r="A705">
            <v>35794</v>
          </cell>
          <cell r="B705" t="e">
            <v>#VALUE!</v>
          </cell>
          <cell r="C705" t="e">
            <v>#DIV/0!</v>
          </cell>
          <cell r="D705" t="e">
            <v>#DIV/0!</v>
          </cell>
          <cell r="E705" t="e">
            <v>#VALUE!</v>
          </cell>
          <cell r="F705" t="e">
            <v>#DIV/0!</v>
          </cell>
          <cell r="G705" t="e">
            <v>#DIV/0!</v>
          </cell>
          <cell r="H705" t="e">
            <v>#DIV/0!</v>
          </cell>
        </row>
        <row r="706">
          <cell r="A706">
            <v>35976</v>
          </cell>
          <cell r="B706" t="e">
            <v>#VALUE!</v>
          </cell>
          <cell r="C706" t="e">
            <v>#DIV/0!</v>
          </cell>
          <cell r="D706" t="e">
            <v>#DIV/0!</v>
          </cell>
          <cell r="E706" t="e">
            <v>#VALUE!</v>
          </cell>
          <cell r="F706" t="e">
            <v>#DIV/0!</v>
          </cell>
          <cell r="G706" t="e">
            <v>#DIV/0!</v>
          </cell>
          <cell r="H706" t="e">
            <v>#DIV/0!</v>
          </cell>
        </row>
        <row r="707">
          <cell r="A707" t="str">
            <v>total annuel</v>
          </cell>
          <cell r="B707" t="e">
            <v>#VALUE!</v>
          </cell>
          <cell r="C707" t="e">
            <v>#DIV/0!</v>
          </cell>
          <cell r="D707" t="e">
            <v>#DIV/0!</v>
          </cell>
          <cell r="F707" t="e">
            <v>#DIV/0!</v>
          </cell>
          <cell r="G707" t="e">
            <v>#DIV/0!</v>
          </cell>
          <cell r="H707" t="e">
            <v>#DIV/0!</v>
          </cell>
        </row>
        <row r="708">
          <cell r="A708">
            <v>36159</v>
          </cell>
          <cell r="B708" t="e">
            <v>#VALUE!</v>
          </cell>
          <cell r="C708" t="e">
            <v>#DIV/0!</v>
          </cell>
          <cell r="D708" t="e">
            <v>#DIV/0!</v>
          </cell>
          <cell r="E708" t="e">
            <v>#VALUE!</v>
          </cell>
          <cell r="F708" t="e">
            <v>#DIV/0!</v>
          </cell>
          <cell r="G708" t="e">
            <v>#DIV/0!</v>
          </cell>
          <cell r="H708" t="e">
            <v>#DIV/0!</v>
          </cell>
        </row>
        <row r="709">
          <cell r="A709">
            <v>36341</v>
          </cell>
          <cell r="B709" t="e">
            <v>#VALUE!</v>
          </cell>
          <cell r="C709" t="e">
            <v>#DIV/0!</v>
          </cell>
          <cell r="D709" t="e">
            <v>#DIV/0!</v>
          </cell>
          <cell r="E709" t="e">
            <v>#VALUE!</v>
          </cell>
          <cell r="F709" t="e">
            <v>#DIV/0!</v>
          </cell>
          <cell r="G709" t="e">
            <v>#DIV/0!</v>
          </cell>
          <cell r="H709" t="e">
            <v>#DIV/0!</v>
          </cell>
        </row>
        <row r="710">
          <cell r="A710" t="str">
            <v>total annuel</v>
          </cell>
          <cell r="B710" t="e">
            <v>#VALUE!</v>
          </cell>
          <cell r="C710" t="e">
            <v>#DIV/0!</v>
          </cell>
          <cell r="D710" t="e">
            <v>#DIV/0!</v>
          </cell>
          <cell r="F710" t="e">
            <v>#DIV/0!</v>
          </cell>
          <cell r="G710" t="e">
            <v>#DIV/0!</v>
          </cell>
          <cell r="H710" t="e">
            <v>#DIV/0!</v>
          </cell>
        </row>
        <row r="711">
          <cell r="A711">
            <v>36524</v>
          </cell>
          <cell r="B711" t="e">
            <v>#VALUE!</v>
          </cell>
          <cell r="C711" t="e">
            <v>#DIV/0!</v>
          </cell>
          <cell r="D711" t="e">
            <v>#DIV/0!</v>
          </cell>
          <cell r="E711" t="e">
            <v>#VALUE!</v>
          </cell>
          <cell r="F711" t="e">
            <v>#DIV/0!</v>
          </cell>
          <cell r="G711" t="e">
            <v>#DIV/0!</v>
          </cell>
          <cell r="H711" t="e">
            <v>#DIV/0!</v>
          </cell>
        </row>
        <row r="712">
          <cell r="A712">
            <v>36707</v>
          </cell>
          <cell r="B712" t="e">
            <v>#VALUE!</v>
          </cell>
          <cell r="C712" t="e">
            <v>#DIV/0!</v>
          </cell>
          <cell r="D712" t="e">
            <v>#DIV/0!</v>
          </cell>
          <cell r="E712" t="e">
            <v>#VALUE!</v>
          </cell>
          <cell r="F712" t="e">
            <v>#DIV/0!</v>
          </cell>
          <cell r="G712" t="e">
            <v>#DIV/0!</v>
          </cell>
          <cell r="H712" t="e">
            <v>#DIV/0!</v>
          </cell>
        </row>
        <row r="713">
          <cell r="A713" t="str">
            <v>total annuel</v>
          </cell>
          <cell r="B713" t="e">
            <v>#VALUE!</v>
          </cell>
          <cell r="C713" t="e">
            <v>#DIV/0!</v>
          </cell>
          <cell r="D713" t="e">
            <v>#DIV/0!</v>
          </cell>
          <cell r="F713" t="e">
            <v>#DIV/0!</v>
          </cell>
          <cell r="G713" t="e">
            <v>#DIV/0!</v>
          </cell>
          <cell r="H713" t="e">
            <v>#DIV/0!</v>
          </cell>
        </row>
        <row r="714">
          <cell r="A714">
            <v>36890</v>
          </cell>
          <cell r="B714" t="e">
            <v>#VALUE!</v>
          </cell>
          <cell r="C714" t="e">
            <v>#DIV/0!</v>
          </cell>
          <cell r="D714" t="e">
            <v>#DIV/0!</v>
          </cell>
          <cell r="E714" t="e">
            <v>#VALUE!</v>
          </cell>
          <cell r="F714" t="e">
            <v>#DIV/0!</v>
          </cell>
          <cell r="G714" t="e">
            <v>#DIV/0!</v>
          </cell>
          <cell r="H714" t="e">
            <v>#DIV/0!</v>
          </cell>
        </row>
        <row r="715">
          <cell r="A715">
            <v>37072</v>
          </cell>
          <cell r="B715" t="e">
            <v>#VALUE!</v>
          </cell>
          <cell r="C715" t="e">
            <v>#DIV/0!</v>
          </cell>
          <cell r="D715" t="e">
            <v>#DIV/0!</v>
          </cell>
          <cell r="E715" t="e">
            <v>#VALUE!</v>
          </cell>
          <cell r="F715" t="e">
            <v>#DIV/0!</v>
          </cell>
          <cell r="G715" t="e">
            <v>#DIV/0!</v>
          </cell>
          <cell r="H715" t="e">
            <v>#DIV/0!</v>
          </cell>
        </row>
        <row r="716">
          <cell r="A716" t="str">
            <v>total annuel</v>
          </cell>
          <cell r="B716" t="e">
            <v>#VALUE!</v>
          </cell>
          <cell r="C716" t="e">
            <v>#DIV/0!</v>
          </cell>
          <cell r="D716" t="e">
            <v>#DIV/0!</v>
          </cell>
          <cell r="F716" t="e">
            <v>#DIV/0!</v>
          </cell>
          <cell r="G716" t="e">
            <v>#DIV/0!</v>
          </cell>
          <cell r="H716" t="e">
            <v>#DIV/0!</v>
          </cell>
        </row>
        <row r="717">
          <cell r="A717">
            <v>37255</v>
          </cell>
          <cell r="B717" t="e">
            <v>#VALUE!</v>
          </cell>
          <cell r="C717" t="e">
            <v>#DIV/0!</v>
          </cell>
          <cell r="D717" t="e">
            <v>#DIV/0!</v>
          </cell>
          <cell r="E717" t="e">
            <v>#VALUE!</v>
          </cell>
          <cell r="F717" t="e">
            <v>#DIV/0!</v>
          </cell>
          <cell r="G717" t="e">
            <v>#DIV/0!</v>
          </cell>
          <cell r="H717" t="e">
            <v>#DIV/0!</v>
          </cell>
        </row>
        <row r="718">
          <cell r="A718">
            <v>37437</v>
          </cell>
          <cell r="B718" t="e">
            <v>#VALUE!</v>
          </cell>
          <cell r="C718" t="e">
            <v>#DIV/0!</v>
          </cell>
          <cell r="D718" t="e">
            <v>#DIV/0!</v>
          </cell>
          <cell r="E718" t="e">
            <v>#VALUE!</v>
          </cell>
          <cell r="F718" t="e">
            <v>#DIV/0!</v>
          </cell>
          <cell r="G718" t="e">
            <v>#DIV/0!</v>
          </cell>
          <cell r="H718" t="e">
            <v>#DIV/0!</v>
          </cell>
        </row>
        <row r="719">
          <cell r="A719" t="str">
            <v>total annuel</v>
          </cell>
          <cell r="B719" t="e">
            <v>#VALUE!</v>
          </cell>
          <cell r="C719" t="e">
            <v>#DIV/0!</v>
          </cell>
          <cell r="D719" t="e">
            <v>#DIV/0!</v>
          </cell>
          <cell r="F719" t="e">
            <v>#DIV/0!</v>
          </cell>
          <cell r="G719" t="e">
            <v>#DIV/0!</v>
          </cell>
          <cell r="H719" t="e">
            <v>#DIV/0!</v>
          </cell>
        </row>
        <row r="720">
          <cell r="A720">
            <v>37620</v>
          </cell>
          <cell r="B720" t="e">
            <v>#VALUE!</v>
          </cell>
          <cell r="C720" t="e">
            <v>#DIV/0!</v>
          </cell>
          <cell r="D720" t="e">
            <v>#DIV/0!</v>
          </cell>
          <cell r="E720" t="e">
            <v>#VALUE!</v>
          </cell>
          <cell r="F720" t="e">
            <v>#DIV/0!</v>
          </cell>
          <cell r="G720" t="e">
            <v>#DIV/0!</v>
          </cell>
          <cell r="H720" t="e">
            <v>#DIV/0!</v>
          </cell>
        </row>
        <row r="721">
          <cell r="A721">
            <v>37802</v>
          </cell>
          <cell r="B721" t="e">
            <v>#VALUE!</v>
          </cell>
          <cell r="C721" t="e">
            <v>#DIV/0!</v>
          </cell>
          <cell r="D721" t="e">
            <v>#DIV/0!</v>
          </cell>
          <cell r="E721" t="e">
            <v>#VALUE!</v>
          </cell>
          <cell r="F721" t="e">
            <v>#DIV/0!</v>
          </cell>
          <cell r="G721" t="e">
            <v>#DIV/0!</v>
          </cell>
          <cell r="H721" t="e">
            <v>#DIV/0!</v>
          </cell>
        </row>
        <row r="722">
          <cell r="A722" t="str">
            <v>total annuel</v>
          </cell>
          <cell r="B722" t="e">
            <v>#VALUE!</v>
          </cell>
          <cell r="C722" t="e">
            <v>#DIV/0!</v>
          </cell>
          <cell r="D722" t="e">
            <v>#DIV/0!</v>
          </cell>
          <cell r="F722" t="e">
            <v>#DIV/0!</v>
          </cell>
          <cell r="G722" t="e">
            <v>#DIV/0!</v>
          </cell>
          <cell r="H722" t="e">
            <v>#DIV/0!</v>
          </cell>
        </row>
        <row r="723">
          <cell r="A723">
            <v>37985</v>
          </cell>
          <cell r="B723" t="e">
            <v>#VALUE!</v>
          </cell>
          <cell r="C723" t="e">
            <v>#DIV/0!</v>
          </cell>
          <cell r="D723" t="e">
            <v>#DIV/0!</v>
          </cell>
          <cell r="E723" t="e">
            <v>#VALUE!</v>
          </cell>
          <cell r="F723" t="e">
            <v>#DIV/0!</v>
          </cell>
          <cell r="G723" t="e">
            <v>#DIV/0!</v>
          </cell>
          <cell r="H723" t="e">
            <v>#DIV/0!</v>
          </cell>
        </row>
        <row r="724">
          <cell r="A724">
            <v>38168</v>
          </cell>
          <cell r="B724" t="e">
            <v>#VALUE!</v>
          </cell>
          <cell r="C724" t="e">
            <v>#DIV/0!</v>
          </cell>
          <cell r="D724" t="e">
            <v>#DIV/0!</v>
          </cell>
          <cell r="E724" t="e">
            <v>#VALUE!</v>
          </cell>
          <cell r="F724" t="e">
            <v>#DIV/0!</v>
          </cell>
          <cell r="G724" t="e">
            <v>#DIV/0!</v>
          </cell>
          <cell r="H724" t="e">
            <v>#DIV/0!</v>
          </cell>
        </row>
        <row r="725">
          <cell r="A725" t="str">
            <v>total annuel</v>
          </cell>
          <cell r="B725" t="e">
            <v>#VALUE!</v>
          </cell>
          <cell r="C725" t="e">
            <v>#DIV/0!</v>
          </cell>
          <cell r="D725" t="e">
            <v>#DIV/0!</v>
          </cell>
          <cell r="F725" t="e">
            <v>#DIV/0!</v>
          </cell>
          <cell r="G725" t="e">
            <v>#DIV/0!</v>
          </cell>
          <cell r="H725" t="e">
            <v>#DIV/0!</v>
          </cell>
        </row>
        <row r="726">
          <cell r="A726">
            <v>38351</v>
          </cell>
          <cell r="B726" t="e">
            <v>#VALUE!</v>
          </cell>
          <cell r="C726" t="e">
            <v>#DIV/0!</v>
          </cell>
          <cell r="D726" t="e">
            <v>#DIV/0!</v>
          </cell>
          <cell r="E726" t="e">
            <v>#VALUE!</v>
          </cell>
          <cell r="F726" t="e">
            <v>#DIV/0!</v>
          </cell>
          <cell r="G726" t="e">
            <v>#DIV/0!</v>
          </cell>
          <cell r="H726" t="e">
            <v>#DIV/0!</v>
          </cell>
        </row>
        <row r="727">
          <cell r="A727">
            <v>38533</v>
          </cell>
          <cell r="B727" t="e">
            <v>#VALUE!</v>
          </cell>
          <cell r="C727" t="e">
            <v>#DIV/0!</v>
          </cell>
          <cell r="D727" t="e">
            <v>#DIV/0!</v>
          </cell>
          <cell r="E727" t="e">
            <v>#VALUE!</v>
          </cell>
          <cell r="F727" t="e">
            <v>#DIV/0!</v>
          </cell>
          <cell r="G727" t="e">
            <v>#DIV/0!</v>
          </cell>
          <cell r="H727" t="e">
            <v>#DIV/0!</v>
          </cell>
        </row>
        <row r="728">
          <cell r="A728" t="str">
            <v>total annuel</v>
          </cell>
          <cell r="B728" t="e">
            <v>#VALUE!</v>
          </cell>
          <cell r="C728" t="e">
            <v>#DIV/0!</v>
          </cell>
          <cell r="D728" t="e">
            <v>#DIV/0!</v>
          </cell>
          <cell r="F728" t="e">
            <v>#DIV/0!</v>
          </cell>
          <cell r="G728" t="e">
            <v>#DIV/0!</v>
          </cell>
          <cell r="H728" t="e">
            <v>#DIV/0!</v>
          </cell>
        </row>
        <row r="729">
          <cell r="A729">
            <v>38716</v>
          </cell>
          <cell r="B729" t="e">
            <v>#VALUE!</v>
          </cell>
          <cell r="C729" t="e">
            <v>#DIV/0!</v>
          </cell>
          <cell r="D729" t="e">
            <v>#DIV/0!</v>
          </cell>
          <cell r="E729" t="e">
            <v>#VALUE!</v>
          </cell>
          <cell r="F729" t="e">
            <v>#DIV/0!</v>
          </cell>
          <cell r="G729" t="e">
            <v>#DIV/0!</v>
          </cell>
          <cell r="H729" t="e">
            <v>#DIV/0!</v>
          </cell>
        </row>
        <row r="730">
          <cell r="A730">
            <v>38898</v>
          </cell>
          <cell r="B730" t="e">
            <v>#VALUE!</v>
          </cell>
          <cell r="C730" t="e">
            <v>#DIV/0!</v>
          </cell>
          <cell r="D730" t="e">
            <v>#DIV/0!</v>
          </cell>
          <cell r="E730" t="e">
            <v>#VALUE!</v>
          </cell>
          <cell r="F730" t="e">
            <v>#DIV/0!</v>
          </cell>
          <cell r="G730" t="e">
            <v>#DIV/0!</v>
          </cell>
          <cell r="H730" t="e">
            <v>#DIV/0!</v>
          </cell>
        </row>
        <row r="731">
          <cell r="A731" t="str">
            <v>total annuel</v>
          </cell>
          <cell r="B731" t="e">
            <v>#VALUE!</v>
          </cell>
          <cell r="C731" t="e">
            <v>#DIV/0!</v>
          </cell>
          <cell r="D731" t="e">
            <v>#DIV/0!</v>
          </cell>
          <cell r="F731" t="e">
            <v>#DIV/0!</v>
          </cell>
          <cell r="G731" t="e">
            <v>#DIV/0!</v>
          </cell>
          <cell r="H731" t="e">
            <v>#DIV/0!</v>
          </cell>
        </row>
        <row r="732">
          <cell r="A732">
            <v>39081</v>
          </cell>
          <cell r="B732" t="e">
            <v>#VALUE!</v>
          </cell>
          <cell r="C732" t="e">
            <v>#DIV/0!</v>
          </cell>
          <cell r="D732" t="e">
            <v>#DIV/0!</v>
          </cell>
          <cell r="E732" t="e">
            <v>#VALUE!</v>
          </cell>
          <cell r="F732" t="e">
            <v>#DIV/0!</v>
          </cell>
          <cell r="G732" t="e">
            <v>#DIV/0!</v>
          </cell>
          <cell r="H732" t="e">
            <v>#DIV/0!</v>
          </cell>
        </row>
        <row r="733">
          <cell r="A733">
            <v>39263</v>
          </cell>
          <cell r="B733" t="e">
            <v>#VALUE!</v>
          </cell>
          <cell r="C733" t="e">
            <v>#DIV/0!</v>
          </cell>
          <cell r="D733" t="e">
            <v>#DIV/0!</v>
          </cell>
          <cell r="E733" t="e">
            <v>#VALUE!</v>
          </cell>
          <cell r="F733" t="e">
            <v>#DIV/0!</v>
          </cell>
          <cell r="G733" t="e">
            <v>#DIV/0!</v>
          </cell>
          <cell r="H733" t="e">
            <v>#DIV/0!</v>
          </cell>
        </row>
        <row r="734">
          <cell r="A734" t="str">
            <v>total annuel</v>
          </cell>
          <cell r="B734" t="e">
            <v>#VALUE!</v>
          </cell>
          <cell r="C734" t="e">
            <v>#DIV/0!</v>
          </cell>
          <cell r="D734" t="e">
            <v>#DIV/0!</v>
          </cell>
          <cell r="F734" t="e">
            <v>#DIV/0!</v>
          </cell>
          <cell r="G734" t="e">
            <v>#DIV/0!</v>
          </cell>
          <cell r="H734" t="e">
            <v>#DIV/0!</v>
          </cell>
        </row>
        <row r="735">
          <cell r="A735">
            <v>39446</v>
          </cell>
          <cell r="B735" t="e">
            <v>#VALUE!</v>
          </cell>
          <cell r="C735" t="e">
            <v>#DIV/0!</v>
          </cell>
          <cell r="D735" t="e">
            <v>#DIV/0!</v>
          </cell>
          <cell r="E735" t="e">
            <v>#VALUE!</v>
          </cell>
          <cell r="F735" t="e">
            <v>#DIV/0!</v>
          </cell>
          <cell r="G735" t="e">
            <v>#DIV/0!</v>
          </cell>
          <cell r="H735" t="e">
            <v>#DIV/0!</v>
          </cell>
        </row>
        <row r="736">
          <cell r="A736">
            <v>39629</v>
          </cell>
          <cell r="B736" t="e">
            <v>#VALUE!</v>
          </cell>
          <cell r="C736" t="e">
            <v>#DIV/0!</v>
          </cell>
          <cell r="D736" t="e">
            <v>#DIV/0!</v>
          </cell>
          <cell r="E736" t="e">
            <v>#VALUE!</v>
          </cell>
          <cell r="F736" t="e">
            <v>#DIV/0!</v>
          </cell>
          <cell r="G736" t="e">
            <v>#DIV/0!</v>
          </cell>
          <cell r="H736" t="e">
            <v>#DIV/0!</v>
          </cell>
        </row>
        <row r="737">
          <cell r="A737" t="str">
            <v>total annuel</v>
          </cell>
          <cell r="B737" t="e">
            <v>#VALUE!</v>
          </cell>
          <cell r="C737" t="e">
            <v>#DIV/0!</v>
          </cell>
          <cell r="D737" t="e">
            <v>#DIV/0!</v>
          </cell>
          <cell r="F737" t="e">
            <v>#DIV/0!</v>
          </cell>
          <cell r="G737" t="e">
            <v>#DIV/0!</v>
          </cell>
          <cell r="H737" t="e">
            <v>#DIV/0!</v>
          </cell>
        </row>
        <row r="738">
          <cell r="A738">
            <v>39812</v>
          </cell>
          <cell r="B738" t="e">
            <v>#VALUE!</v>
          </cell>
          <cell r="C738" t="e">
            <v>#DIV/0!</v>
          </cell>
          <cell r="D738" t="e">
            <v>#DIV/0!</v>
          </cell>
          <cell r="E738" t="e">
            <v>#VALUE!</v>
          </cell>
          <cell r="F738" t="e">
            <v>#DIV/0!</v>
          </cell>
          <cell r="G738" t="e">
            <v>#DIV/0!</v>
          </cell>
          <cell r="H738" t="e">
            <v>#DIV/0!</v>
          </cell>
        </row>
        <row r="739">
          <cell r="A739">
            <v>39994</v>
          </cell>
          <cell r="B739" t="e">
            <v>#VALUE!</v>
          </cell>
          <cell r="C739" t="e">
            <v>#DIV/0!</v>
          </cell>
          <cell r="D739" t="e">
            <v>#DIV/0!</v>
          </cell>
          <cell r="E739" t="e">
            <v>#VALUE!</v>
          </cell>
          <cell r="F739" t="e">
            <v>#DIV/0!</v>
          </cell>
          <cell r="G739" t="e">
            <v>#DIV/0!</v>
          </cell>
          <cell r="H739" t="e">
            <v>#DIV/0!</v>
          </cell>
        </row>
        <row r="740">
          <cell r="A740" t="str">
            <v>total annuel</v>
          </cell>
          <cell r="B740" t="e">
            <v>#VALUE!</v>
          </cell>
          <cell r="C740" t="e">
            <v>#DIV/0!</v>
          </cell>
          <cell r="D740" t="e">
            <v>#DIV/0!</v>
          </cell>
          <cell r="F740" t="e">
            <v>#DIV/0!</v>
          </cell>
          <cell r="G740" t="e">
            <v>#DIV/0!</v>
          </cell>
          <cell r="H740" t="e">
            <v>#DIV/0!</v>
          </cell>
        </row>
      </sheetData>
      <sheetData sheetId="1" refreshError="1">
        <row r="4">
          <cell r="A4">
            <v>0</v>
          </cell>
          <cell r="G4" t="str">
            <v xml:space="preserve">DONNEES DE BASE </v>
          </cell>
        </row>
        <row r="5">
          <cell r="A5" t="str">
            <v>Type de cahier des charges</v>
          </cell>
          <cell r="B5">
            <v>1</v>
          </cell>
          <cell r="C5" t="str">
            <v>(1=type "contrat standard CITELUM"; 2=type "G1-G2-G3-G4")</v>
          </cell>
        </row>
        <row r="6">
          <cell r="A6" t="str">
            <v>Modalité juridique</v>
          </cell>
          <cell r="B6" t="str">
            <v>SA</v>
          </cell>
          <cell r="C6" t="str">
            <v>("direct" ou "GTE" ou "SA" pour SA ou SNC de partenariat ou "SeP" pour Sté en participation)</v>
          </cell>
        </row>
        <row r="7">
          <cell r="A7" t="str">
            <v>Option fiscale adoptée (TVA)</v>
          </cell>
          <cell r="B7">
            <v>1</v>
          </cell>
          <cell r="C7" t="str">
            <v>(1=TVA sur toute la facture; 2=pas de TVA sur la part "frais financiers")</v>
          </cell>
        </row>
        <row r="8">
          <cell r="A8" t="str">
            <v xml:space="preserve">Validation ou modification des </v>
          </cell>
          <cell r="B8" t="str">
            <v>années</v>
          </cell>
        </row>
        <row r="9">
          <cell r="A9" t="str">
            <v>données calculées en amont</v>
          </cell>
          <cell r="B9">
            <v>1</v>
          </cell>
          <cell r="C9">
            <v>2</v>
          </cell>
          <cell r="D9">
            <v>3</v>
          </cell>
          <cell r="E9">
            <v>4</v>
          </cell>
          <cell r="F9">
            <v>5</v>
          </cell>
          <cell r="G9">
            <v>6</v>
          </cell>
          <cell r="H9">
            <v>7</v>
          </cell>
          <cell r="I9">
            <v>8</v>
          </cell>
          <cell r="J9">
            <v>9</v>
          </cell>
          <cell r="K9">
            <v>10</v>
          </cell>
          <cell r="L9">
            <v>11</v>
          </cell>
          <cell r="M9">
            <v>12</v>
          </cell>
          <cell r="N9">
            <v>13</v>
          </cell>
          <cell r="O9">
            <v>14</v>
          </cell>
          <cell r="P9">
            <v>15</v>
          </cell>
        </row>
        <row r="10">
          <cell r="A10" t="str">
            <v>Nombre de foyers lumineux calculé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Nombre de foyers lumineux adopté:</v>
          </cell>
        </row>
        <row r="12">
          <cell r="A12" t="str">
            <v>foyers lumineux type 1</v>
          </cell>
        </row>
        <row r="13">
          <cell r="A13" t="str">
            <v>foyers lumineux type 2</v>
          </cell>
        </row>
        <row r="14">
          <cell r="A14" t="str">
            <v>foyers lumineux type 3</v>
          </cell>
        </row>
        <row r="15">
          <cell r="A15" t="str">
            <v>total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écart foyers lum.calc.-foyers lum.adop.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PRIX de VENTE à la Ville</v>
          </cell>
          <cell r="P17" t="str">
            <v>valeurs en F (ou kF) ht à prix constants</v>
          </cell>
        </row>
        <row r="18">
          <cell r="A18" t="str">
            <v>E-fourniture &amp; gestion énergie</v>
          </cell>
          <cell r="B18" t="str">
            <v>(F / foyer lumineux)</v>
          </cell>
        </row>
        <row r="19">
          <cell r="A19" t="str">
            <v>Prix de vente mini calculé</v>
          </cell>
          <cell r="B19" t="e">
            <v>#DIV/0!</v>
          </cell>
          <cell r="C19" t="e">
            <v>#DIV/0!</v>
          </cell>
          <cell r="D19" t="e">
            <v>#DIV/0!</v>
          </cell>
          <cell r="E19" t="e">
            <v>#DIV/0!</v>
          </cell>
          <cell r="F19" t="e">
            <v>#DIV/0!</v>
          </cell>
          <cell r="G19" t="e">
            <v>#DIV/0!</v>
          </cell>
          <cell r="H19" t="e">
            <v>#DIV/0!</v>
          </cell>
          <cell r="I19" t="e">
            <v>#DIV/0!</v>
          </cell>
          <cell r="J19" t="e">
            <v>#DIV/0!</v>
          </cell>
          <cell r="K19" t="e">
            <v>#DIV/0!</v>
          </cell>
          <cell r="L19" t="e">
            <v>#DIV/0!</v>
          </cell>
          <cell r="M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</row>
        <row r="20">
          <cell r="A20" t="str">
            <v>Prix de vente adopté</v>
          </cell>
        </row>
        <row r="21">
          <cell r="A21" t="str">
            <v>M-exploitation-maintenance</v>
          </cell>
          <cell r="B21" t="str">
            <v>(F / foyer lumineux)</v>
          </cell>
        </row>
        <row r="22">
          <cell r="A22" t="str">
            <v>Prix de vente mini calculé</v>
          </cell>
          <cell r="B22" t="e">
            <v>#DIV/0!</v>
          </cell>
          <cell r="C22" t="e">
            <v>#DIV/0!</v>
          </cell>
          <cell r="D22" t="e">
            <v>#DIV/0!</v>
          </cell>
          <cell r="E22" t="e">
            <v>#DIV/0!</v>
          </cell>
          <cell r="F22" t="e">
            <v>#DIV/0!</v>
          </cell>
          <cell r="G22" t="e">
            <v>#DIV/0!</v>
          </cell>
          <cell r="H22" t="e">
            <v>#DIV/0!</v>
          </cell>
          <cell r="I22" t="e">
            <v>#DIV/0!</v>
          </cell>
          <cell r="J22" t="e">
            <v>#DIV/0!</v>
          </cell>
          <cell r="K22" t="e">
            <v>#DIV/0!</v>
          </cell>
          <cell r="L22" t="e">
            <v>#DIV/0!</v>
          </cell>
          <cell r="M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</row>
        <row r="23">
          <cell r="A23" t="str">
            <v>Prix de vente adopté</v>
          </cell>
        </row>
        <row r="24">
          <cell r="A24" t="str">
            <v>C-investissements courants</v>
          </cell>
          <cell r="B24" t="str">
            <v>(kF)</v>
          </cell>
        </row>
        <row r="25">
          <cell r="A25" t="str">
            <v>Prix de vente calculé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A26" t="str">
            <v>Prix de vente adopté</v>
          </cell>
        </row>
        <row r="27">
          <cell r="A27" t="str">
            <v>I-investissements initiaux</v>
          </cell>
          <cell r="B27" t="str">
            <v>(kF)</v>
          </cell>
        </row>
        <row r="28">
          <cell r="A28" t="str">
            <v>Prix de vente calculé avant financt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Prix de vente adopté avant financt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Montant emprunté (avant indexation)</v>
          </cell>
        </row>
        <row r="31">
          <cell r="A31" t="str">
            <v>CHARGES</v>
          </cell>
          <cell r="B31">
            <v>1</v>
          </cell>
          <cell r="C31">
            <v>2</v>
          </cell>
          <cell r="D31">
            <v>3</v>
          </cell>
          <cell r="E31">
            <v>4</v>
          </cell>
          <cell r="F31">
            <v>5</v>
          </cell>
          <cell r="G31">
            <v>6</v>
          </cell>
          <cell r="H31">
            <v>7</v>
          </cell>
          <cell r="I31">
            <v>8</v>
          </cell>
          <cell r="J31">
            <v>9</v>
          </cell>
          <cell r="K31">
            <v>10</v>
          </cell>
          <cell r="L31">
            <v>11</v>
          </cell>
          <cell r="M31">
            <v>12</v>
          </cell>
          <cell r="N31">
            <v>13</v>
          </cell>
          <cell r="O31">
            <v>14</v>
          </cell>
          <cell r="P31">
            <v>15</v>
          </cell>
        </row>
        <row r="32">
          <cell r="A32" t="str">
            <v>E-fourniture &amp; gestion énergie</v>
          </cell>
        </row>
        <row r="33">
          <cell r="A33" t="str">
            <v>Coût de fourniture EDF calculé (kF)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Coût fourniture EDF/foyer lum. calculé</v>
          </cell>
          <cell r="B34" t="e">
            <v>#DIV/0!</v>
          </cell>
          <cell r="C34" t="e">
            <v>#DIV/0!</v>
          </cell>
          <cell r="D34" t="e">
            <v>#DIV/0!</v>
          </cell>
          <cell r="E34" t="e">
            <v>#DIV/0!</v>
          </cell>
          <cell r="F34" t="e">
            <v>#DIV/0!</v>
          </cell>
          <cell r="G34" t="e">
            <v>#DIV/0!</v>
          </cell>
          <cell r="H34" t="e">
            <v>#DIV/0!</v>
          </cell>
          <cell r="I34" t="e">
            <v>#DIV/0!</v>
          </cell>
          <cell r="J34" t="e">
            <v>#DIV/0!</v>
          </cell>
          <cell r="K34" t="e">
            <v>#DIV/0!</v>
          </cell>
          <cell r="L34" t="e">
            <v>#DIV/0!</v>
          </cell>
          <cell r="M34" t="e">
            <v>#DIV/0!</v>
          </cell>
          <cell r="N34" t="e">
            <v>#DIV/0!</v>
          </cell>
          <cell r="O34" t="e">
            <v>#DIV/0!</v>
          </cell>
          <cell r="P34" t="e">
            <v>#DIV/0!</v>
          </cell>
        </row>
        <row r="35">
          <cell r="A35" t="str">
            <v>Coût fourniture EDF/foyer lum. adopté</v>
          </cell>
        </row>
        <row r="36">
          <cell r="A36" t="str">
            <v>Prix d'achat prest.gestion éner.Centre</v>
          </cell>
          <cell r="C36" t="str">
            <v xml:space="preserve"> F/f.l.</v>
          </cell>
          <cell r="D36" t="str">
            <v>(hors rémun.mandat.substitué)</v>
          </cell>
          <cell r="J36" t="str">
            <v>Marge décalage indexation:</v>
          </cell>
          <cell r="K36">
            <v>1.4999999999999999E-2</v>
          </cell>
          <cell r="L36" t="str">
            <v xml:space="preserve">   --&gt;valeur modifiée:</v>
          </cell>
        </row>
        <row r="37">
          <cell r="A37" t="str">
            <v>M-exploitation-maintenance</v>
          </cell>
          <cell r="F37" t="str">
            <v>Partenaire maintenance:</v>
          </cell>
          <cell r="G37" t="str">
            <v>YYY</v>
          </cell>
          <cell r="J37" t="str">
            <v>statut :</v>
          </cell>
          <cell r="L37" t="str">
            <v>(S=ss-traitant CIT./C=cotraitant/T=ss-traitant sté)</v>
          </cell>
        </row>
        <row r="38">
          <cell r="A38" t="str">
            <v>Prix d'achat à l'entreprise (F/foy. lum.)</v>
          </cell>
          <cell r="C38" t="str">
            <v>&lt;foyers lumineux type 1</v>
          </cell>
          <cell r="G38" t="str">
            <v>&lt;foyers lumineux type 2</v>
          </cell>
          <cell r="K38" t="str">
            <v>&lt;foyers lumineux type 3</v>
          </cell>
        </row>
        <row r="39">
          <cell r="A39" t="str">
            <v>Prix de vente CITELUM à sté parten.</v>
          </cell>
          <cell r="C39" t="str">
            <v xml:space="preserve"> F/f.l.</v>
          </cell>
          <cell r="D39" t="str">
            <v>(seulement s'il y a sté de partenariat ; hors frais de domiciliation)</v>
          </cell>
        </row>
        <row r="40">
          <cell r="A40" t="str">
            <v>Prix global achat prest.Centre par CITELUM</v>
          </cell>
          <cell r="B40">
            <v>0</v>
          </cell>
          <cell r="C40" t="str">
            <v xml:space="preserve"> F/f.l.</v>
          </cell>
          <cell r="D40" t="str">
            <v>(hors rémunération du mandataire substitué, mais y c. suivi entreprises et quote-part prestations gestion)</v>
          </cell>
        </row>
        <row r="41">
          <cell r="A41" t="str">
            <v>Coûts des prestations du Centre:</v>
          </cell>
        </row>
        <row r="42">
          <cell r="A42" t="str">
            <v>. astreinte + mise en sécurité</v>
          </cell>
          <cell r="C42" t="str">
            <v>kF/an</v>
          </cell>
          <cell r="I42" t="str">
            <v>. prestations de gestion (hors mandat):</v>
          </cell>
          <cell r="O42" t="str">
            <v>répartition de ces frais</v>
          </cell>
        </row>
        <row r="43">
          <cell r="A43" t="str">
            <v>. tournées</v>
          </cell>
          <cell r="C43" t="str">
            <v>kF/an</v>
          </cell>
          <cell r="D43" t="str">
            <v>. base de données :</v>
          </cell>
          <cell r="I43" t="str">
            <v>gestion administrative</v>
          </cell>
          <cell r="M43" t="str">
            <v>kF/an</v>
          </cell>
          <cell r="N43" t="str">
            <v>E (énergie)</v>
          </cell>
        </row>
        <row r="44">
          <cell r="A44" t="str">
            <v>. maintenance armoires</v>
          </cell>
          <cell r="C44" t="str">
            <v>kF/an</v>
          </cell>
          <cell r="D44" t="str">
            <v xml:space="preserve"> - coût initial (kF)</v>
          </cell>
          <cell r="I44" t="str">
            <v>frais d'offre</v>
          </cell>
          <cell r="M44" t="str">
            <v>kF</v>
          </cell>
          <cell r="N44" t="str">
            <v>M(expl.maint.)</v>
          </cell>
        </row>
        <row r="45">
          <cell r="A45" t="str">
            <v>. maintenance préventive lampes</v>
          </cell>
          <cell r="C45" t="str">
            <v>F/f.l.</v>
          </cell>
          <cell r="D45" t="str">
            <v xml:space="preserve">      non financé</v>
          </cell>
          <cell r="I45" t="str">
            <v>suivi commercial</v>
          </cell>
          <cell r="M45" t="str">
            <v>kF/an</v>
          </cell>
          <cell r="N45" t="str">
            <v>C+I (invt)</v>
          </cell>
        </row>
        <row r="46">
          <cell r="A46" t="str">
            <v>. maintenance curative lampes</v>
          </cell>
          <cell r="C46" t="str">
            <v>F/f.l.</v>
          </cell>
          <cell r="D46" t="str">
            <v xml:space="preserve"> - mise à jour (kF/an)</v>
          </cell>
          <cell r="I46" t="str">
            <v>. suivi des entreprises</v>
          </cell>
          <cell r="M46" t="str">
            <v>(major.%coût achat)</v>
          </cell>
        </row>
        <row r="47">
          <cell r="A47" t="str">
            <v>C-investissements courants</v>
          </cell>
          <cell r="B47" t="str">
            <v>(kF)</v>
          </cell>
          <cell r="F47" t="str">
            <v>Partenaire gros entretien:</v>
          </cell>
          <cell r="G47" t="str">
            <v>ZZZ</v>
          </cell>
          <cell r="J47" t="str">
            <v>statut :</v>
          </cell>
          <cell r="K47" t="str">
            <v>C</v>
          </cell>
          <cell r="L47" t="str">
            <v>(S=ss-traitant CIT./C=cotraitant/T=ss-traitant sté)</v>
          </cell>
        </row>
        <row r="48">
          <cell r="A48" t="str">
            <v>Gros entretien : coût estimé de l'entreprise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A49" t="str">
            <v>Gros entretien : prix d'achat à l'entreprise</v>
          </cell>
        </row>
        <row r="50">
          <cell r="A50" t="str">
            <v>Travx invts : part courante adoptée (c.achat)</v>
          </cell>
        </row>
        <row r="51">
          <cell r="A51" t="str">
            <v>Prix de vente CITELUM à sté parten.</v>
          </cell>
          <cell r="B51">
            <v>0</v>
          </cell>
          <cell r="C51" t="str">
            <v>kF/an</v>
          </cell>
          <cell r="D51" t="str">
            <v>(seulement s'il y a sté de partenariat ; hors frais de domiciliation)</v>
          </cell>
        </row>
        <row r="52">
          <cell r="A52" t="str">
            <v xml:space="preserve">Prix d'achat prestations Centre </v>
          </cell>
          <cell r="B52">
            <v>0</v>
          </cell>
          <cell r="C52" t="str">
            <v>kF/an</v>
          </cell>
          <cell r="F52" t="str">
            <v>coût prest. techniques:</v>
          </cell>
          <cell r="G52">
            <v>0</v>
          </cell>
          <cell r="H52" t="str">
            <v>kF/an</v>
          </cell>
          <cell r="K52" t="str">
            <v>suivi des entreprises:</v>
          </cell>
          <cell r="L52">
            <v>0</v>
          </cell>
          <cell r="M52" t="str">
            <v>(major.%coût achat)</v>
          </cell>
        </row>
        <row r="53">
          <cell r="A53" t="str">
            <v>I-investissements initiaux</v>
          </cell>
          <cell r="B53" t="str">
            <v>(kF)</v>
          </cell>
          <cell r="F53" t="str">
            <v>Partenaire travaux investissts:</v>
          </cell>
          <cell r="G53" t="str">
            <v>XYZ</v>
          </cell>
          <cell r="J53" t="str">
            <v>statut :</v>
          </cell>
          <cell r="K53" t="str">
            <v>C</v>
          </cell>
          <cell r="L53" t="str">
            <v>(S=ss-traitant CIT./C=cotraitant/T=ss-traitant sté)</v>
          </cell>
        </row>
        <row r="54">
          <cell r="A54" t="str">
            <v>Total invts (cour.+init.): coût estimé entreprise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A55" t="str">
            <v>Tot.invts (cour.+init.): prix d'achat à l'entreprise</v>
          </cell>
        </row>
        <row r="56">
          <cell r="A56" t="str">
            <v>Prix de vente CITELUM à sté parten.</v>
          </cell>
          <cell r="C56" t="str">
            <v>kF/an+</v>
          </cell>
          <cell r="D56">
            <v>0</v>
          </cell>
          <cell r="E56" t="str">
            <v>sur travx</v>
          </cell>
          <cell r="F56" t="str">
            <v>(seulement s'il y a sté de partenariat ; hors frais de domiciliation)</v>
          </cell>
        </row>
        <row r="57">
          <cell r="A57" t="str">
            <v>Prix d'achat prestations Centre</v>
          </cell>
          <cell r="C57" t="str">
            <v xml:space="preserve">kF/an </v>
          </cell>
          <cell r="F57" t="str">
            <v>base de données (kF):</v>
          </cell>
          <cell r="H57" t="str">
            <v>(part financée)</v>
          </cell>
          <cell r="L57" t="str">
            <v>suivi des entreprises:</v>
          </cell>
          <cell r="M57">
            <v>0</v>
          </cell>
          <cell r="N57" t="str">
            <v>(major.%coût achat)</v>
          </cell>
        </row>
        <row r="58">
          <cell r="A58" t="str">
            <v>REMUNERATIONS &amp; CHARGES</v>
          </cell>
          <cell r="B58" t="str">
            <v>sur E</v>
          </cell>
          <cell r="D58" t="str">
            <v>sur M</v>
          </cell>
          <cell r="F58" t="str">
            <v>sur I+C</v>
          </cell>
          <cell r="H58" t="str">
            <v>REMUNER.&amp; CHARGES</v>
          </cell>
          <cell r="K58" t="str">
            <v>sur E</v>
          </cell>
          <cell r="M58" t="str">
            <v>sur M</v>
          </cell>
          <cell r="O58" t="str">
            <v>sur I+C</v>
          </cell>
        </row>
        <row r="59">
          <cell r="A59" t="str">
            <v>de CITELUM (en % des déb.secs)</v>
          </cell>
          <cell r="B59" t="str">
            <v>m.amont</v>
          </cell>
          <cell r="C59" t="str">
            <v>adopté</v>
          </cell>
          <cell r="D59" t="str">
            <v>m.amont</v>
          </cell>
          <cell r="E59" t="str">
            <v>adopté</v>
          </cell>
          <cell r="F59" t="str">
            <v>m.amont</v>
          </cell>
          <cell r="G59" t="str">
            <v>adopté</v>
          </cell>
          <cell r="H59" t="str">
            <v>de la sté de partenariat</v>
          </cell>
          <cell r="K59" t="str">
            <v>m.amont</v>
          </cell>
          <cell r="L59" t="str">
            <v>adopté</v>
          </cell>
          <cell r="M59" t="str">
            <v>m.amont</v>
          </cell>
          <cell r="N59" t="str">
            <v>adopté</v>
          </cell>
          <cell r="O59" t="str">
            <v>m.amont</v>
          </cell>
          <cell r="P59" t="str">
            <v>adopté</v>
          </cell>
        </row>
        <row r="60">
          <cell r="A60" t="str">
            <v>Rémunération du mandataire</v>
          </cell>
          <cell r="B60">
            <v>0</v>
          </cell>
          <cell r="D60">
            <v>0</v>
          </cell>
          <cell r="F60">
            <v>0</v>
          </cell>
          <cell r="H60" t="str">
            <v>Frais génx sté parten.</v>
          </cell>
          <cell r="K60">
            <v>0.03</v>
          </cell>
          <cell r="M60">
            <v>0.03</v>
          </cell>
          <cell r="O60">
            <v>0.03</v>
          </cell>
        </row>
        <row r="61">
          <cell r="A61" t="str">
            <v>dont part délég.au Centre (rémun.mand.subst.)</v>
          </cell>
          <cell r="H61" t="str">
            <v>(en % des déboursés secs)</v>
          </cell>
        </row>
        <row r="62">
          <cell r="A62" t="str">
            <v>Frais génx CITELUM s/part non ss-tr.</v>
          </cell>
          <cell r="B62">
            <v>0.02</v>
          </cell>
          <cell r="D62">
            <v>0.105</v>
          </cell>
          <cell r="F62">
            <v>0.105</v>
          </cell>
          <cell r="H62" t="str">
            <v>Frais*domic.partenaire</v>
          </cell>
          <cell r="N62">
            <v>3.5000000000000003E-2</v>
          </cell>
          <cell r="P62">
            <v>3.5000000000000003E-2</v>
          </cell>
        </row>
        <row r="63">
          <cell r="A63" t="str">
            <v>Frais génx CITELUM s/part ss-traitée</v>
          </cell>
          <cell r="D63">
            <v>4.7E-2</v>
          </cell>
          <cell r="F63">
            <v>4.7E-2</v>
          </cell>
          <cell r="H63" t="str">
            <v>Frais*domicil.CITELUM</v>
          </cell>
          <cell r="K63">
            <v>0</v>
          </cell>
          <cell r="M63">
            <v>7.0000000000000007E-2</v>
          </cell>
          <cell r="N63">
            <v>3.5000000000000003E-2</v>
          </cell>
          <cell r="O63">
            <v>7.0000000000000007E-2</v>
          </cell>
          <cell r="P63">
            <v>3.5000000000000003E-2</v>
          </cell>
        </row>
        <row r="64">
          <cell r="A64" t="str">
            <v>Fr.génx CITELUM s/frais fin.</v>
          </cell>
          <cell r="F64">
            <v>0.105</v>
          </cell>
          <cell r="H64" t="str">
            <v>* en % du C.A. hors fourn.énergie</v>
          </cell>
        </row>
        <row r="65">
          <cell r="A65" t="str">
            <v>DONNEES GENERALES</v>
          </cell>
          <cell r="B65" t="str">
            <v>CITELUM</v>
          </cell>
          <cell r="C65" t="str">
            <v>Sté part.</v>
          </cell>
          <cell r="F65" t="str">
            <v>INDEXATION</v>
          </cell>
          <cell r="M65" t="str">
            <v>Prêt bancaire</v>
          </cell>
        </row>
        <row r="66">
          <cell r="A66" t="str">
            <v>Taux impôt s/ sociétés</v>
          </cell>
          <cell r="B66">
            <v>0.33300000000000002</v>
          </cell>
          <cell r="E66" t="str">
            <v>dérive %</v>
          </cell>
          <cell r="F66" t="str">
            <v xml:space="preserve"> coefficients des formules d'indexation</v>
          </cell>
          <cell r="J66" t="str">
            <v>taux d'intérêt client</v>
          </cell>
          <cell r="L66">
            <v>0.08</v>
          </cell>
          <cell r="M66" t="str">
            <v>versts en</v>
          </cell>
          <cell r="O66" t="str">
            <v>étalement des versements</v>
          </cell>
        </row>
        <row r="67">
          <cell r="A67" t="str">
            <v>Taux  distribution dividendes</v>
          </cell>
          <cell r="B67">
            <v>0.95</v>
          </cell>
          <cell r="C67">
            <v>0.9</v>
          </cell>
          <cell r="D67" t="str">
            <v>Indices</v>
          </cell>
          <cell r="E67" t="str">
            <v>à l'inflation</v>
          </cell>
          <cell r="F67" t="str">
            <v>coef.E</v>
          </cell>
          <cell r="G67" t="str">
            <v>coef.M</v>
          </cell>
          <cell r="H67" t="str">
            <v>coef.C</v>
          </cell>
          <cell r="I67" t="str">
            <v>coef.I</v>
          </cell>
          <cell r="J67" t="str">
            <v>taux d'intérêt banque</v>
          </cell>
          <cell r="L67">
            <v>7.4999999999999997E-2</v>
          </cell>
          <cell r="M67" t="str">
            <v>début de</v>
          </cell>
          <cell r="O67" t="str">
            <v>de la banque (kF px csts)</v>
          </cell>
        </row>
        <row r="68">
          <cell r="A68" t="str">
            <v>Taux débiteur trésorerie</v>
          </cell>
          <cell r="B68">
            <v>7.4999999999999997E-2</v>
          </cell>
          <cell r="C68">
            <v>7.4999999999999997E-2</v>
          </cell>
          <cell r="D68" t="str">
            <v>K et PF</v>
          </cell>
          <cell r="E68">
            <v>-0.01</v>
          </cell>
          <cell r="F68">
            <v>1</v>
          </cell>
          <cell r="J68" t="str">
            <v>durée</v>
          </cell>
          <cell r="L68">
            <v>15</v>
          </cell>
          <cell r="M68" t="str">
            <v>trimestre</v>
          </cell>
          <cell r="N68" t="str">
            <v>1è.ann.</v>
          </cell>
          <cell r="O68" t="str">
            <v>2è.ann.</v>
          </cell>
          <cell r="P68" t="str">
            <v>3è.ann.</v>
          </cell>
        </row>
        <row r="69">
          <cell r="A69" t="str">
            <v>Taux créditeur trésorerie</v>
          </cell>
          <cell r="B69">
            <v>0.06</v>
          </cell>
          <cell r="C69">
            <v>0.06</v>
          </cell>
          <cell r="D69" t="str">
            <v>IME</v>
          </cell>
          <cell r="E69">
            <v>8.9999999999999993E-3</v>
          </cell>
          <cell r="G69">
            <v>0.7</v>
          </cell>
          <cell r="J69" t="str">
            <v>différé de rembt</v>
          </cell>
          <cell r="L69">
            <v>0</v>
          </cell>
          <cell r="M69" t="str">
            <v>1er trim.</v>
          </cell>
        </row>
        <row r="70">
          <cell r="A70" t="str">
            <v>Fonds Propres (kF)</v>
          </cell>
          <cell r="B70">
            <v>0</v>
          </cell>
          <cell r="C70">
            <v>250</v>
          </cell>
          <cell r="D70" t="str">
            <v>PSdC</v>
          </cell>
          <cell r="E70">
            <v>-8.9999999999999993E-3</v>
          </cell>
          <cell r="G70">
            <v>0.17499999999999999</v>
          </cell>
          <cell r="J70" t="str">
            <v>tx progress.rembt</v>
          </cell>
          <cell r="L70">
            <v>0</v>
          </cell>
          <cell r="M70" t="str">
            <v>2è trim.</v>
          </cell>
        </row>
        <row r="71">
          <cell r="A71" t="str">
            <v>Inflation</v>
          </cell>
          <cell r="B71">
            <v>2.5000000000000001E-2</v>
          </cell>
          <cell r="D71" t="str">
            <v>TP10bis</v>
          </cell>
          <cell r="E71">
            <v>4.0000000000000001E-3</v>
          </cell>
          <cell r="H71">
            <v>0.4</v>
          </cell>
          <cell r="I71">
            <v>0</v>
          </cell>
          <cell r="J71" t="str">
            <v>périodicité rembt</v>
          </cell>
          <cell r="L71">
            <v>1</v>
          </cell>
          <cell r="M71" t="str">
            <v>3è trim.</v>
          </cell>
        </row>
        <row r="72">
          <cell r="A72" t="str">
            <v>Besoin Fds Roulement / CA</v>
          </cell>
          <cell r="B72">
            <v>0.04</v>
          </cell>
          <cell r="C72">
            <v>0.04</v>
          </cell>
          <cell r="D72" t="str">
            <v>TP12</v>
          </cell>
          <cell r="E72">
            <v>-1.2E-2</v>
          </cell>
          <cell r="H72">
            <v>0.35</v>
          </cell>
          <cell r="I72">
            <v>0</v>
          </cell>
          <cell r="J72" t="str">
            <v>esc.:coeff.1er palier</v>
          </cell>
          <cell r="L72">
            <v>1</v>
          </cell>
          <cell r="M72" t="str">
            <v>4è trim.</v>
          </cell>
          <cell r="N72">
            <v>0</v>
          </cell>
          <cell r="O72">
            <v>0</v>
          </cell>
          <cell r="P72">
            <v>0</v>
          </cell>
        </row>
        <row r="73">
          <cell r="A73" t="str">
            <v>Taux T.V.A.</v>
          </cell>
          <cell r="B73">
            <v>0.186</v>
          </cell>
          <cell r="D73" t="str">
            <v>In</v>
          </cell>
          <cell r="E73">
            <v>8.9999999999999993E-3</v>
          </cell>
          <cell r="H73">
            <v>0.125</v>
          </cell>
          <cell r="I73">
            <v>0</v>
          </cell>
          <cell r="J73" t="str">
            <v>esc.:durée 1er palier</v>
          </cell>
          <cell r="L73">
            <v>0</v>
          </cell>
          <cell r="M73" t="str">
            <v>totaux</v>
          </cell>
          <cell r="N73">
            <v>0</v>
          </cell>
          <cell r="O73">
            <v>0</v>
          </cell>
          <cell r="P73">
            <v>0</v>
          </cell>
        </row>
        <row r="74">
          <cell r="A74" t="str">
            <v>Durée du contrat</v>
          </cell>
          <cell r="B74">
            <v>15</v>
          </cell>
          <cell r="C74" t="str">
            <v>ans</v>
          </cell>
          <cell r="E74" t="str">
            <v>totaux (pour vérif.)</v>
          </cell>
          <cell r="F74">
            <v>1</v>
          </cell>
          <cell r="G74">
            <v>0.875</v>
          </cell>
          <cell r="H74">
            <v>0.875</v>
          </cell>
          <cell r="I74">
            <v>0</v>
          </cell>
          <cell r="J74" t="str">
            <v xml:space="preserve"> </v>
          </cell>
        </row>
        <row r="106">
          <cell r="A106" t="str">
            <v>Facturations au client:</v>
          </cell>
        </row>
        <row r="107">
          <cell r="P107" t="str">
            <v>kF</v>
          </cell>
        </row>
        <row r="108">
          <cell r="A108" t="str">
            <v>1. à prix constants:</v>
          </cell>
          <cell r="B108">
            <v>1</v>
          </cell>
          <cell r="C108">
            <v>2</v>
          </cell>
          <cell r="D108">
            <v>3</v>
          </cell>
          <cell r="E108">
            <v>4</v>
          </cell>
          <cell r="F108">
            <v>5</v>
          </cell>
          <cell r="G108">
            <v>6</v>
          </cell>
          <cell r="H108">
            <v>7</v>
          </cell>
          <cell r="I108">
            <v>8</v>
          </cell>
          <cell r="J108">
            <v>9</v>
          </cell>
          <cell r="K108">
            <v>10</v>
          </cell>
          <cell r="L108">
            <v>11</v>
          </cell>
          <cell r="M108">
            <v>12</v>
          </cell>
          <cell r="N108">
            <v>13</v>
          </cell>
          <cell r="O108">
            <v>14</v>
          </cell>
          <cell r="P108">
            <v>15</v>
          </cell>
        </row>
        <row r="109">
          <cell r="A109" t="str">
            <v>E-fourniture &amp; gestion énergie</v>
          </cell>
          <cell r="B109" t="e">
            <v>#DIV/0!</v>
          </cell>
          <cell r="C109" t="e">
            <v>#DIV/0!</v>
          </cell>
          <cell r="D109" t="e">
            <v>#DIV/0!</v>
          </cell>
          <cell r="E109" t="e">
            <v>#DIV/0!</v>
          </cell>
          <cell r="F109" t="e">
            <v>#DIV/0!</v>
          </cell>
          <cell r="G109" t="e">
            <v>#DIV/0!</v>
          </cell>
          <cell r="H109" t="e">
            <v>#DIV/0!</v>
          </cell>
          <cell r="I109" t="e">
            <v>#DIV/0!</v>
          </cell>
          <cell r="J109" t="e">
            <v>#DIV/0!</v>
          </cell>
          <cell r="K109" t="e">
            <v>#DIV/0!</v>
          </cell>
          <cell r="L109" t="e">
            <v>#DIV/0!</v>
          </cell>
          <cell r="M109" t="e">
            <v>#DIV/0!</v>
          </cell>
          <cell r="N109" t="e">
            <v>#DIV/0!</v>
          </cell>
          <cell r="O109" t="e">
            <v>#DIV/0!</v>
          </cell>
          <cell r="P109" t="e">
            <v>#DIV/0!</v>
          </cell>
        </row>
        <row r="110">
          <cell r="A110" t="str">
            <v>M-exploitation-maintenance</v>
          </cell>
          <cell r="B110" t="e">
            <v>#DIV/0!</v>
          </cell>
          <cell r="C110" t="e">
            <v>#DIV/0!</v>
          </cell>
          <cell r="D110" t="e">
            <v>#DIV/0!</v>
          </cell>
          <cell r="E110" t="e">
            <v>#DIV/0!</v>
          </cell>
          <cell r="F110" t="e">
            <v>#DIV/0!</v>
          </cell>
          <cell r="G110" t="e">
            <v>#DIV/0!</v>
          </cell>
          <cell r="H110" t="e">
            <v>#DIV/0!</v>
          </cell>
          <cell r="I110" t="e">
            <v>#DIV/0!</v>
          </cell>
          <cell r="J110" t="e">
            <v>#DIV/0!</v>
          </cell>
          <cell r="K110" t="e">
            <v>#DIV/0!</v>
          </cell>
          <cell r="L110" t="e">
            <v>#DIV/0!</v>
          </cell>
          <cell r="M110" t="e">
            <v>#DIV/0!</v>
          </cell>
          <cell r="N110" t="e">
            <v>#DIV/0!</v>
          </cell>
          <cell r="O110" t="e">
            <v>#DIV/0!</v>
          </cell>
          <cell r="P110" t="e">
            <v>#DIV/0!</v>
          </cell>
        </row>
        <row r="111">
          <cell r="A111" t="str">
            <v>C-investissements courants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</row>
        <row r="112">
          <cell r="A112" t="str">
            <v>I-investissements initiaux</v>
          </cell>
          <cell r="B112" t="e">
            <v>#DIV/0!</v>
          </cell>
          <cell r="C112" t="e">
            <v>#DIV/0!</v>
          </cell>
          <cell r="D112" t="e">
            <v>#DIV/0!</v>
          </cell>
          <cell r="E112" t="e">
            <v>#DIV/0!</v>
          </cell>
          <cell r="F112" t="e">
            <v>#DIV/0!</v>
          </cell>
          <cell r="G112" t="e">
            <v>#DIV/0!</v>
          </cell>
          <cell r="H112" t="e">
            <v>#DIV/0!</v>
          </cell>
          <cell r="I112" t="e">
            <v>#DIV/0!</v>
          </cell>
          <cell r="J112" t="e">
            <v>#DIV/0!</v>
          </cell>
          <cell r="K112" t="e">
            <v>#DIV/0!</v>
          </cell>
          <cell r="L112" t="e">
            <v>#DIV/0!</v>
          </cell>
          <cell r="M112" t="e">
            <v>#DIV/0!</v>
          </cell>
          <cell r="N112" t="e">
            <v>#DIV/0!</v>
          </cell>
          <cell r="O112" t="e">
            <v>#DIV/0!</v>
          </cell>
          <cell r="P112" t="e">
            <v>#DIV/0!</v>
          </cell>
        </row>
        <row r="113">
          <cell r="A113" t="str">
            <v>Total</v>
          </cell>
          <cell r="B113" t="e">
            <v>#DIV/0!</v>
          </cell>
          <cell r="C113" t="e">
            <v>#DIV/0!</v>
          </cell>
          <cell r="D113" t="e">
            <v>#DIV/0!</v>
          </cell>
          <cell r="E113" t="e">
            <v>#DIV/0!</v>
          </cell>
          <cell r="F113" t="e">
            <v>#DIV/0!</v>
          </cell>
          <cell r="G113" t="e">
            <v>#DIV/0!</v>
          </cell>
          <cell r="H113" t="e">
            <v>#DIV/0!</v>
          </cell>
          <cell r="I113" t="e">
            <v>#DIV/0!</v>
          </cell>
          <cell r="J113" t="e">
            <v>#DIV/0!</v>
          </cell>
          <cell r="K113" t="e">
            <v>#DIV/0!</v>
          </cell>
          <cell r="L113" t="e">
            <v>#DIV/0!</v>
          </cell>
          <cell r="M113" t="e">
            <v>#DIV/0!</v>
          </cell>
          <cell r="N113" t="e">
            <v>#DIV/0!</v>
          </cell>
          <cell r="O113" t="e">
            <v>#DIV/0!</v>
          </cell>
          <cell r="P113" t="e">
            <v>#DIV/0!</v>
          </cell>
        </row>
        <row r="115">
          <cell r="A115" t="str">
            <v>2. à prix courants (après indexation):</v>
          </cell>
          <cell r="P115" t="str">
            <v>kF</v>
          </cell>
        </row>
        <row r="116">
          <cell r="A116" t="str">
            <v>E-fourniture &amp; gestion énergie</v>
          </cell>
          <cell r="B116" t="e">
            <v>#DIV/0!</v>
          </cell>
          <cell r="C116" t="e">
            <v>#DIV/0!</v>
          </cell>
          <cell r="D116" t="e">
            <v>#DIV/0!</v>
          </cell>
          <cell r="E116" t="e">
            <v>#DIV/0!</v>
          </cell>
          <cell r="F116" t="e">
            <v>#DIV/0!</v>
          </cell>
          <cell r="G116" t="e">
            <v>#DIV/0!</v>
          </cell>
          <cell r="H116" t="e">
            <v>#DIV/0!</v>
          </cell>
          <cell r="I116" t="e">
            <v>#DIV/0!</v>
          </cell>
          <cell r="J116" t="e">
            <v>#DIV/0!</v>
          </cell>
          <cell r="K116" t="e">
            <v>#DIV/0!</v>
          </cell>
          <cell r="L116" t="e">
            <v>#DIV/0!</v>
          </cell>
          <cell r="M116" t="e">
            <v>#DIV/0!</v>
          </cell>
          <cell r="N116" t="e">
            <v>#DIV/0!</v>
          </cell>
          <cell r="O116" t="e">
            <v>#DIV/0!</v>
          </cell>
          <cell r="P116" t="e">
            <v>#DIV/0!</v>
          </cell>
        </row>
        <row r="117">
          <cell r="A117" t="str">
            <v>M-exploitation-maintenance</v>
          </cell>
          <cell r="B117" t="e">
            <v>#DIV/0!</v>
          </cell>
          <cell r="C117" t="e">
            <v>#DIV/0!</v>
          </cell>
          <cell r="D117" t="e">
            <v>#DIV/0!</v>
          </cell>
          <cell r="E117" t="e">
            <v>#DIV/0!</v>
          </cell>
          <cell r="F117" t="e">
            <v>#DIV/0!</v>
          </cell>
          <cell r="G117" t="e">
            <v>#DIV/0!</v>
          </cell>
          <cell r="H117" t="e">
            <v>#DIV/0!</v>
          </cell>
          <cell r="I117" t="e">
            <v>#DIV/0!</v>
          </cell>
          <cell r="J117" t="e">
            <v>#DIV/0!</v>
          </cell>
          <cell r="K117" t="e">
            <v>#DIV/0!</v>
          </cell>
          <cell r="L117" t="e">
            <v>#DIV/0!</v>
          </cell>
          <cell r="M117" t="e">
            <v>#DIV/0!</v>
          </cell>
          <cell r="N117" t="e">
            <v>#DIV/0!</v>
          </cell>
          <cell r="O117" t="e">
            <v>#DIV/0!</v>
          </cell>
          <cell r="P117" t="e">
            <v>#DIV/0!</v>
          </cell>
        </row>
        <row r="118">
          <cell r="A118" t="str">
            <v>C-investissements courants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>I-investissements initiaux</v>
          </cell>
          <cell r="B119" t="e">
            <v>#DIV/0!</v>
          </cell>
          <cell r="C119" t="e">
            <v>#DIV/0!</v>
          </cell>
          <cell r="D119" t="e">
            <v>#DIV/0!</v>
          </cell>
          <cell r="E119" t="e">
            <v>#DIV/0!</v>
          </cell>
          <cell r="F119" t="e">
            <v>#DIV/0!</v>
          </cell>
          <cell r="G119" t="e">
            <v>#DIV/0!</v>
          </cell>
          <cell r="H119" t="e">
            <v>#DIV/0!</v>
          </cell>
          <cell r="I119" t="e">
            <v>#DIV/0!</v>
          </cell>
          <cell r="J119" t="e">
            <v>#DIV/0!</v>
          </cell>
          <cell r="K119" t="e">
            <v>#DIV/0!</v>
          </cell>
          <cell r="L119" t="e">
            <v>#DIV/0!</v>
          </cell>
          <cell r="M119" t="e">
            <v>#DIV/0!</v>
          </cell>
          <cell r="N119" t="e">
            <v>#DIV/0!</v>
          </cell>
          <cell r="O119" t="e">
            <v>#DIV/0!</v>
          </cell>
          <cell r="P119" t="e">
            <v>#DIV/0!</v>
          </cell>
        </row>
        <row r="120">
          <cell r="A120" t="str">
            <v>Total h.t.</v>
          </cell>
          <cell r="B120" t="e">
            <v>#DIV/0!</v>
          </cell>
          <cell r="C120" t="e">
            <v>#DIV/0!</v>
          </cell>
          <cell r="D120" t="e">
            <v>#DIV/0!</v>
          </cell>
          <cell r="E120" t="e">
            <v>#DIV/0!</v>
          </cell>
          <cell r="F120" t="e">
            <v>#DIV/0!</v>
          </cell>
          <cell r="G120" t="e">
            <v>#DIV/0!</v>
          </cell>
          <cell r="H120" t="e">
            <v>#DIV/0!</v>
          </cell>
          <cell r="I120" t="e">
            <v>#DIV/0!</v>
          </cell>
          <cell r="J120" t="e">
            <v>#DIV/0!</v>
          </cell>
          <cell r="K120" t="e">
            <v>#DIV/0!</v>
          </cell>
          <cell r="L120" t="e">
            <v>#DIV/0!</v>
          </cell>
          <cell r="M120" t="e">
            <v>#DIV/0!</v>
          </cell>
          <cell r="N120" t="e">
            <v>#DIV/0!</v>
          </cell>
          <cell r="O120" t="e">
            <v>#DIV/0!</v>
          </cell>
          <cell r="P120" t="e">
            <v>#DIV/0!</v>
          </cell>
        </row>
        <row r="122">
          <cell r="A122" t="str">
            <v>Total t.t.c.</v>
          </cell>
          <cell r="B122" t="e">
            <v>#DIV/0!</v>
          </cell>
          <cell r="C122" t="e">
            <v>#DIV/0!</v>
          </cell>
          <cell r="D122" t="e">
            <v>#DIV/0!</v>
          </cell>
          <cell r="E122" t="e">
            <v>#DIV/0!</v>
          </cell>
          <cell r="F122" t="e">
            <v>#DIV/0!</v>
          </cell>
          <cell r="G122" t="e">
            <v>#DIV/0!</v>
          </cell>
          <cell r="H122" t="e">
            <v>#DIV/0!</v>
          </cell>
          <cell r="I122" t="e">
            <v>#DIV/0!</v>
          </cell>
          <cell r="J122" t="e">
            <v>#DIV/0!</v>
          </cell>
          <cell r="K122" t="e">
            <v>#DIV/0!</v>
          </cell>
          <cell r="L122" t="e">
            <v>#DIV/0!</v>
          </cell>
          <cell r="M122" t="e">
            <v>#DIV/0!</v>
          </cell>
          <cell r="N122" t="e">
            <v>#DIV/0!</v>
          </cell>
          <cell r="O122" t="e">
            <v>#DIV/0!</v>
          </cell>
          <cell r="P122" t="e">
            <v>#DIV/0!</v>
          </cell>
        </row>
        <row r="124">
          <cell r="A124" t="str">
            <v>Rémunération des intervenants du groupe EDF:</v>
          </cell>
        </row>
        <row r="125">
          <cell r="P125" t="str">
            <v>kF</v>
          </cell>
        </row>
        <row r="126">
          <cell r="A126" t="str">
            <v>1. à prix constants:</v>
          </cell>
          <cell r="B126">
            <v>1</v>
          </cell>
          <cell r="C126">
            <v>2</v>
          </cell>
          <cell r="D126">
            <v>3</v>
          </cell>
          <cell r="E126">
            <v>4</v>
          </cell>
          <cell r="F126">
            <v>5</v>
          </cell>
          <cell r="G126">
            <v>6</v>
          </cell>
          <cell r="H126">
            <v>7</v>
          </cell>
          <cell r="I126">
            <v>8</v>
          </cell>
          <cell r="J126">
            <v>9</v>
          </cell>
          <cell r="K126">
            <v>10</v>
          </cell>
          <cell r="L126">
            <v>11</v>
          </cell>
          <cell r="M126">
            <v>12</v>
          </cell>
          <cell r="N126">
            <v>13</v>
          </cell>
          <cell r="O126">
            <v>14</v>
          </cell>
          <cell r="P126">
            <v>15</v>
          </cell>
        </row>
        <row r="127">
          <cell r="A127" t="str">
            <v>E-fourniture &amp; gestion énergie</v>
          </cell>
        </row>
        <row r="128">
          <cell r="A128" t="str">
            <v>Centre: Fourniture de l'énergie</v>
          </cell>
          <cell r="B128" t="e">
            <v>#DIV/0!</v>
          </cell>
          <cell r="C128" t="e">
            <v>#DIV/0!</v>
          </cell>
          <cell r="D128" t="e">
            <v>#DIV/0!</v>
          </cell>
          <cell r="E128" t="e">
            <v>#DIV/0!</v>
          </cell>
          <cell r="F128" t="e">
            <v>#DIV/0!</v>
          </cell>
          <cell r="G128" t="e">
            <v>#DIV/0!</v>
          </cell>
          <cell r="H128" t="e">
            <v>#DIV/0!</v>
          </cell>
          <cell r="I128" t="e">
            <v>#DIV/0!</v>
          </cell>
          <cell r="J128" t="e">
            <v>#DIV/0!</v>
          </cell>
          <cell r="K128" t="e">
            <v>#DIV/0!</v>
          </cell>
          <cell r="L128" t="e">
            <v>#DIV/0!</v>
          </cell>
          <cell r="M128" t="e">
            <v>#DIV/0!</v>
          </cell>
          <cell r="N128" t="e">
            <v>#DIV/0!</v>
          </cell>
          <cell r="O128" t="e">
            <v>#DIV/0!</v>
          </cell>
          <cell r="P128" t="e">
            <v>#DIV/0!</v>
          </cell>
        </row>
        <row r="129">
          <cell r="A129" t="str">
            <v>Centre: prestations de gestion énerg.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Centre: rémun. mandataire substitué</v>
          </cell>
          <cell r="B130" t="e">
            <v>#DIV/0!</v>
          </cell>
          <cell r="C130" t="e">
            <v>#DIV/0!</v>
          </cell>
          <cell r="D130" t="e">
            <v>#DIV/0!</v>
          </cell>
          <cell r="E130" t="e">
            <v>#DIV/0!</v>
          </cell>
          <cell r="F130" t="e">
            <v>#DIV/0!</v>
          </cell>
          <cell r="G130" t="e">
            <v>#DIV/0!</v>
          </cell>
          <cell r="H130" t="e">
            <v>#DIV/0!</v>
          </cell>
          <cell r="I130" t="e">
            <v>#DIV/0!</v>
          </cell>
          <cell r="J130" t="e">
            <v>#DIV/0!</v>
          </cell>
          <cell r="K130" t="e">
            <v>#DIV/0!</v>
          </cell>
          <cell r="L130" t="e">
            <v>#DIV/0!</v>
          </cell>
          <cell r="M130" t="e">
            <v>#DIV/0!</v>
          </cell>
          <cell r="N130" t="e">
            <v>#DIV/0!</v>
          </cell>
          <cell r="O130" t="e">
            <v>#DIV/0!</v>
          </cell>
          <cell r="P130" t="e">
            <v>#DIV/0!</v>
          </cell>
        </row>
        <row r="131">
          <cell r="A131" t="str">
            <v>Total Centre</v>
          </cell>
          <cell r="B131" t="e">
            <v>#DIV/0!</v>
          </cell>
          <cell r="C131" t="e">
            <v>#DIV/0!</v>
          </cell>
          <cell r="D131" t="e">
            <v>#DIV/0!</v>
          </cell>
          <cell r="E131" t="e">
            <v>#DIV/0!</v>
          </cell>
          <cell r="F131" t="e">
            <v>#DIV/0!</v>
          </cell>
          <cell r="G131" t="e">
            <v>#DIV/0!</v>
          </cell>
          <cell r="H131" t="e">
            <v>#DIV/0!</v>
          </cell>
          <cell r="I131" t="e">
            <v>#DIV/0!</v>
          </cell>
          <cell r="J131" t="e">
            <v>#DIV/0!</v>
          </cell>
          <cell r="K131" t="e">
            <v>#DIV/0!</v>
          </cell>
          <cell r="L131" t="e">
            <v>#DIV/0!</v>
          </cell>
          <cell r="M131" t="e">
            <v>#DIV/0!</v>
          </cell>
          <cell r="N131" t="e">
            <v>#DIV/0!</v>
          </cell>
          <cell r="O131" t="e">
            <v>#DIV/0!</v>
          </cell>
          <cell r="P131" t="e">
            <v>#DIV/0!</v>
          </cell>
        </row>
        <row r="132">
          <cell r="A132" t="str">
            <v>CITELUM: prestations de mandataire</v>
          </cell>
          <cell r="B132" t="e">
            <v>#DIV/0!</v>
          </cell>
          <cell r="C132" t="e">
            <v>#DIV/0!</v>
          </cell>
          <cell r="D132" t="e">
            <v>#DIV/0!</v>
          </cell>
          <cell r="E132" t="e">
            <v>#DIV/0!</v>
          </cell>
          <cell r="F132" t="e">
            <v>#DIV/0!</v>
          </cell>
          <cell r="G132" t="e">
            <v>#DIV/0!</v>
          </cell>
          <cell r="H132" t="e">
            <v>#DIV/0!</v>
          </cell>
          <cell r="I132" t="e">
            <v>#DIV/0!</v>
          </cell>
          <cell r="J132" t="e">
            <v>#DIV/0!</v>
          </cell>
          <cell r="K132" t="e">
            <v>#DIV/0!</v>
          </cell>
          <cell r="L132" t="e">
            <v>#DIV/0!</v>
          </cell>
          <cell r="M132" t="e">
            <v>#DIV/0!</v>
          </cell>
          <cell r="N132" t="e">
            <v>#DIV/0!</v>
          </cell>
          <cell r="O132" t="e">
            <v>#DIV/0!</v>
          </cell>
          <cell r="P132" t="e">
            <v>#DIV/0!</v>
          </cell>
        </row>
        <row r="133">
          <cell r="A133" t="str">
            <v>Frais généraux CITELUM</v>
          </cell>
          <cell r="B133" t="e">
            <v>#DIV/0!</v>
          </cell>
          <cell r="C133" t="e">
            <v>#DIV/0!</v>
          </cell>
          <cell r="D133" t="e">
            <v>#DIV/0!</v>
          </cell>
          <cell r="E133" t="e">
            <v>#DIV/0!</v>
          </cell>
          <cell r="F133" t="e">
            <v>#DIV/0!</v>
          </cell>
          <cell r="G133" t="e">
            <v>#DIV/0!</v>
          </cell>
          <cell r="H133" t="e">
            <v>#DIV/0!</v>
          </cell>
          <cell r="I133" t="e">
            <v>#DIV/0!</v>
          </cell>
          <cell r="J133" t="e">
            <v>#DIV/0!</v>
          </cell>
          <cell r="K133" t="e">
            <v>#DIV/0!</v>
          </cell>
          <cell r="L133" t="e">
            <v>#DIV/0!</v>
          </cell>
          <cell r="M133" t="e">
            <v>#DIV/0!</v>
          </cell>
          <cell r="N133" t="e">
            <v>#DIV/0!</v>
          </cell>
          <cell r="O133" t="e">
            <v>#DIV/0!</v>
          </cell>
          <cell r="P133" t="e">
            <v>#DIV/0!</v>
          </cell>
        </row>
        <row r="134">
          <cell r="A134" t="str">
            <v>Frais domiciliation CITELUM</v>
          </cell>
          <cell r="B134" t="e">
            <v>#DIV/0!</v>
          </cell>
          <cell r="C134" t="e">
            <v>#DIV/0!</v>
          </cell>
          <cell r="D134" t="e">
            <v>#DIV/0!</v>
          </cell>
          <cell r="E134" t="e">
            <v>#DIV/0!</v>
          </cell>
          <cell r="F134" t="e">
            <v>#DIV/0!</v>
          </cell>
          <cell r="G134" t="e">
            <v>#DIV/0!</v>
          </cell>
          <cell r="H134" t="e">
            <v>#DIV/0!</v>
          </cell>
          <cell r="I134" t="e">
            <v>#DIV/0!</v>
          </cell>
          <cell r="J134" t="e">
            <v>#DIV/0!</v>
          </cell>
          <cell r="K134" t="e">
            <v>#DIV/0!</v>
          </cell>
          <cell r="L134" t="e">
            <v>#DIV/0!</v>
          </cell>
          <cell r="M134" t="e">
            <v>#DIV/0!</v>
          </cell>
          <cell r="N134" t="e">
            <v>#DIV/0!</v>
          </cell>
          <cell r="O134" t="e">
            <v>#DIV/0!</v>
          </cell>
          <cell r="P134" t="e">
            <v>#DIV/0!</v>
          </cell>
        </row>
        <row r="135">
          <cell r="A135" t="str">
            <v>Marge nette CITELUM</v>
          </cell>
          <cell r="B135" t="e">
            <v>#DIV/0!</v>
          </cell>
          <cell r="C135" t="e">
            <v>#DIV/0!</v>
          </cell>
          <cell r="D135" t="e">
            <v>#DIV/0!</v>
          </cell>
          <cell r="E135" t="e">
            <v>#DIV/0!</v>
          </cell>
          <cell r="F135" t="e">
            <v>#DIV/0!</v>
          </cell>
          <cell r="G135" t="e">
            <v>#DIV/0!</v>
          </cell>
          <cell r="H135" t="e">
            <v>#DIV/0!</v>
          </cell>
          <cell r="I135" t="e">
            <v>#DIV/0!</v>
          </cell>
          <cell r="J135" t="e">
            <v>#DIV/0!</v>
          </cell>
          <cell r="K135" t="e">
            <v>#DIV/0!</v>
          </cell>
          <cell r="L135" t="e">
            <v>#DIV/0!</v>
          </cell>
          <cell r="M135" t="e">
            <v>#DIV/0!</v>
          </cell>
          <cell r="N135" t="e">
            <v>#DIV/0!</v>
          </cell>
          <cell r="O135" t="e">
            <v>#DIV/0!</v>
          </cell>
          <cell r="P135" t="e">
            <v>#DIV/0!</v>
          </cell>
        </row>
        <row r="136">
          <cell r="A136" t="str">
            <v>Total CITELUM</v>
          </cell>
          <cell r="B136" t="e">
            <v>#DIV/0!</v>
          </cell>
          <cell r="C136" t="e">
            <v>#DIV/0!</v>
          </cell>
          <cell r="D136" t="e">
            <v>#DIV/0!</v>
          </cell>
          <cell r="E136" t="e">
            <v>#DIV/0!</v>
          </cell>
          <cell r="F136" t="e">
            <v>#DIV/0!</v>
          </cell>
          <cell r="G136" t="e">
            <v>#DIV/0!</v>
          </cell>
          <cell r="H136" t="e">
            <v>#DIV/0!</v>
          </cell>
          <cell r="I136" t="e">
            <v>#DIV/0!</v>
          </cell>
          <cell r="J136" t="e">
            <v>#DIV/0!</v>
          </cell>
          <cell r="K136" t="e">
            <v>#DIV/0!</v>
          </cell>
          <cell r="L136" t="e">
            <v>#DIV/0!</v>
          </cell>
          <cell r="M136" t="e">
            <v>#DIV/0!</v>
          </cell>
          <cell r="N136" t="e">
            <v>#DIV/0!</v>
          </cell>
          <cell r="O136" t="e">
            <v>#DIV/0!</v>
          </cell>
          <cell r="P136" t="e">
            <v>#DIV/0!</v>
          </cell>
        </row>
        <row r="137">
          <cell r="A137" t="str">
            <v>Total consolidé groupe EDF</v>
          </cell>
          <cell r="B137" t="e">
            <v>#DIV/0!</v>
          </cell>
          <cell r="C137" t="e">
            <v>#DIV/0!</v>
          </cell>
          <cell r="D137" t="e">
            <v>#DIV/0!</v>
          </cell>
          <cell r="E137" t="e">
            <v>#DIV/0!</v>
          </cell>
          <cell r="F137" t="e">
            <v>#DIV/0!</v>
          </cell>
          <cell r="G137" t="e">
            <v>#DIV/0!</v>
          </cell>
          <cell r="H137" t="e">
            <v>#DIV/0!</v>
          </cell>
          <cell r="I137" t="e">
            <v>#DIV/0!</v>
          </cell>
          <cell r="J137" t="e">
            <v>#DIV/0!</v>
          </cell>
          <cell r="K137" t="e">
            <v>#DIV/0!</v>
          </cell>
          <cell r="L137" t="e">
            <v>#DIV/0!</v>
          </cell>
          <cell r="M137" t="e">
            <v>#DIV/0!</v>
          </cell>
          <cell r="N137" t="e">
            <v>#DIV/0!</v>
          </cell>
          <cell r="O137" t="e">
            <v>#DIV/0!</v>
          </cell>
          <cell r="P137" t="e">
            <v>#DIV/0!</v>
          </cell>
        </row>
        <row r="138">
          <cell r="A138" t="str">
            <v>% Citelum sur la facture client</v>
          </cell>
          <cell r="B138" t="e">
            <v>#DIV/0!</v>
          </cell>
          <cell r="C138" t="e">
            <v>#DIV/0!</v>
          </cell>
          <cell r="D138" t="e">
            <v>#DIV/0!</v>
          </cell>
          <cell r="E138" t="e">
            <v>#DIV/0!</v>
          </cell>
          <cell r="F138" t="e">
            <v>#DIV/0!</v>
          </cell>
          <cell r="G138" t="e">
            <v>#DIV/0!</v>
          </cell>
          <cell r="H138" t="e">
            <v>#DIV/0!</v>
          </cell>
          <cell r="I138" t="e">
            <v>#DIV/0!</v>
          </cell>
          <cell r="J138" t="e">
            <v>#DIV/0!</v>
          </cell>
          <cell r="K138" t="e">
            <v>#DIV/0!</v>
          </cell>
          <cell r="L138" t="e">
            <v>#DIV/0!</v>
          </cell>
          <cell r="M138" t="e">
            <v>#DIV/0!</v>
          </cell>
          <cell r="N138" t="e">
            <v>#DIV/0!</v>
          </cell>
          <cell r="O138" t="e">
            <v>#DIV/0!</v>
          </cell>
          <cell r="P138" t="e">
            <v>#DIV/0!</v>
          </cell>
        </row>
        <row r="139">
          <cell r="A139" t="str">
            <v>% marge nette Citelum</v>
          </cell>
          <cell r="B139" t="e">
            <v>#DIV/0!</v>
          </cell>
          <cell r="C139" t="e">
            <v>#DIV/0!</v>
          </cell>
          <cell r="D139" t="e">
            <v>#DIV/0!</v>
          </cell>
          <cell r="E139" t="e">
            <v>#DIV/0!</v>
          </cell>
          <cell r="F139" t="e">
            <v>#DIV/0!</v>
          </cell>
          <cell r="G139" t="e">
            <v>#DIV/0!</v>
          </cell>
          <cell r="H139" t="e">
            <v>#DIV/0!</v>
          </cell>
          <cell r="I139" t="e">
            <v>#DIV/0!</v>
          </cell>
          <cell r="J139" t="e">
            <v>#DIV/0!</v>
          </cell>
          <cell r="K139" t="e">
            <v>#DIV/0!</v>
          </cell>
          <cell r="L139" t="e">
            <v>#DIV/0!</v>
          </cell>
          <cell r="M139" t="e">
            <v>#DIV/0!</v>
          </cell>
          <cell r="N139" t="e">
            <v>#DIV/0!</v>
          </cell>
          <cell r="O139" t="e">
            <v>#DIV/0!</v>
          </cell>
          <cell r="P139" t="e">
            <v>#DIV/0!</v>
          </cell>
        </row>
        <row r="141">
          <cell r="A141" t="str">
            <v>M-exploitation-maintenance</v>
          </cell>
        </row>
        <row r="142">
          <cell r="A142" t="str">
            <v>Centre: prestations exploit.-mainten.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</row>
        <row r="143">
          <cell r="A143" t="str">
            <v>Centre: rémun. mandataire substitué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</row>
        <row r="144">
          <cell r="A144" t="str">
            <v>Total Centre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</row>
        <row r="145">
          <cell r="A145" t="str">
            <v>CITELUM: prestations de mandataire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Frais généraux CITELUM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</row>
        <row r="147">
          <cell r="A147" t="str">
            <v>Frais domiciliation CITELUM</v>
          </cell>
          <cell r="B147" t="e">
            <v>#DIV/0!</v>
          </cell>
          <cell r="C147" t="e">
            <v>#DIV/0!</v>
          </cell>
          <cell r="D147" t="e">
            <v>#DIV/0!</v>
          </cell>
          <cell r="E147" t="e">
            <v>#DIV/0!</v>
          </cell>
          <cell r="F147" t="e">
            <v>#DIV/0!</v>
          </cell>
          <cell r="G147" t="e">
            <v>#DIV/0!</v>
          </cell>
          <cell r="H147" t="e">
            <v>#DIV/0!</v>
          </cell>
          <cell r="I147" t="e">
            <v>#DIV/0!</v>
          </cell>
          <cell r="J147" t="e">
            <v>#DIV/0!</v>
          </cell>
          <cell r="K147" t="e">
            <v>#DIV/0!</v>
          </cell>
          <cell r="L147" t="e">
            <v>#DIV/0!</v>
          </cell>
          <cell r="M147" t="e">
            <v>#DIV/0!</v>
          </cell>
          <cell r="N147" t="e">
            <v>#DIV/0!</v>
          </cell>
          <cell r="O147" t="e">
            <v>#DIV/0!</v>
          </cell>
          <cell r="P147" t="e">
            <v>#DIV/0!</v>
          </cell>
        </row>
        <row r="148">
          <cell r="A148" t="str">
            <v>Marge nette CITELUM</v>
          </cell>
          <cell r="B148" t="e">
            <v>#DIV/0!</v>
          </cell>
          <cell r="C148" t="e">
            <v>#DIV/0!</v>
          </cell>
          <cell r="D148" t="e">
            <v>#DIV/0!</v>
          </cell>
          <cell r="E148" t="e">
            <v>#DIV/0!</v>
          </cell>
          <cell r="F148" t="e">
            <v>#DIV/0!</v>
          </cell>
          <cell r="G148" t="e">
            <v>#DIV/0!</v>
          </cell>
          <cell r="H148" t="e">
            <v>#DIV/0!</v>
          </cell>
          <cell r="I148" t="e">
            <v>#DIV/0!</v>
          </cell>
          <cell r="J148" t="e">
            <v>#DIV/0!</v>
          </cell>
          <cell r="K148" t="e">
            <v>#DIV/0!</v>
          </cell>
          <cell r="L148" t="e">
            <v>#DIV/0!</v>
          </cell>
          <cell r="M148" t="e">
            <v>#DIV/0!</v>
          </cell>
          <cell r="N148" t="e">
            <v>#DIV/0!</v>
          </cell>
          <cell r="O148" t="e">
            <v>#DIV/0!</v>
          </cell>
          <cell r="P148" t="e">
            <v>#DIV/0!</v>
          </cell>
        </row>
        <row r="149">
          <cell r="A149" t="str">
            <v>Total CITELUM</v>
          </cell>
          <cell r="B149" t="e">
            <v>#DIV/0!</v>
          </cell>
          <cell r="C149" t="e">
            <v>#DIV/0!</v>
          </cell>
          <cell r="D149" t="e">
            <v>#DIV/0!</v>
          </cell>
          <cell r="E149" t="e">
            <v>#DIV/0!</v>
          </cell>
          <cell r="F149" t="e">
            <v>#DIV/0!</v>
          </cell>
          <cell r="G149" t="e">
            <v>#DIV/0!</v>
          </cell>
          <cell r="H149" t="e">
            <v>#DIV/0!</v>
          </cell>
          <cell r="I149" t="e">
            <v>#DIV/0!</v>
          </cell>
          <cell r="J149" t="e">
            <v>#DIV/0!</v>
          </cell>
          <cell r="K149" t="e">
            <v>#DIV/0!</v>
          </cell>
          <cell r="L149" t="e">
            <v>#DIV/0!</v>
          </cell>
          <cell r="M149" t="e">
            <v>#DIV/0!</v>
          </cell>
          <cell r="N149" t="e">
            <v>#DIV/0!</v>
          </cell>
          <cell r="O149" t="e">
            <v>#DIV/0!</v>
          </cell>
          <cell r="P149" t="e">
            <v>#DIV/0!</v>
          </cell>
        </row>
        <row r="150">
          <cell r="A150" t="str">
            <v>Total consolidé groupe EDF</v>
          </cell>
          <cell r="B150" t="e">
            <v>#DIV/0!</v>
          </cell>
          <cell r="C150" t="e">
            <v>#DIV/0!</v>
          </cell>
          <cell r="D150" t="e">
            <v>#DIV/0!</v>
          </cell>
          <cell r="E150" t="e">
            <v>#DIV/0!</v>
          </cell>
          <cell r="F150" t="e">
            <v>#DIV/0!</v>
          </cell>
          <cell r="G150" t="e">
            <v>#DIV/0!</v>
          </cell>
          <cell r="H150" t="e">
            <v>#DIV/0!</v>
          </cell>
          <cell r="I150" t="e">
            <v>#DIV/0!</v>
          </cell>
          <cell r="J150" t="e">
            <v>#DIV/0!</v>
          </cell>
          <cell r="K150" t="e">
            <v>#DIV/0!</v>
          </cell>
          <cell r="L150" t="e">
            <v>#DIV/0!</v>
          </cell>
          <cell r="M150" t="e">
            <v>#DIV/0!</v>
          </cell>
          <cell r="N150" t="e">
            <v>#DIV/0!</v>
          </cell>
          <cell r="O150" t="e">
            <v>#DIV/0!</v>
          </cell>
          <cell r="P150" t="e">
            <v>#DIV/0!</v>
          </cell>
        </row>
        <row r="151">
          <cell r="A151" t="str">
            <v>% Citelum sur la facture client</v>
          </cell>
          <cell r="B151" t="e">
            <v>#DIV/0!</v>
          </cell>
          <cell r="C151" t="e">
            <v>#DIV/0!</v>
          </cell>
          <cell r="D151" t="e">
            <v>#DIV/0!</v>
          </cell>
          <cell r="E151" t="e">
            <v>#DIV/0!</v>
          </cell>
          <cell r="F151" t="e">
            <v>#DIV/0!</v>
          </cell>
          <cell r="G151" t="e">
            <v>#DIV/0!</v>
          </cell>
          <cell r="H151" t="e">
            <v>#DIV/0!</v>
          </cell>
          <cell r="I151" t="e">
            <v>#DIV/0!</v>
          </cell>
          <cell r="J151" t="e">
            <v>#DIV/0!</v>
          </cell>
          <cell r="K151" t="e">
            <v>#DIV/0!</v>
          </cell>
          <cell r="L151" t="e">
            <v>#DIV/0!</v>
          </cell>
          <cell r="M151" t="e">
            <v>#DIV/0!</v>
          </cell>
          <cell r="N151" t="e">
            <v>#DIV/0!</v>
          </cell>
          <cell r="O151" t="e">
            <v>#DIV/0!</v>
          </cell>
          <cell r="P151" t="e">
            <v>#DIV/0!</v>
          </cell>
        </row>
        <row r="152">
          <cell r="A152" t="str">
            <v>% marge nette Citelum</v>
          </cell>
          <cell r="B152" t="e">
            <v>#DIV/0!</v>
          </cell>
          <cell r="C152" t="e">
            <v>#DIV/0!</v>
          </cell>
          <cell r="D152" t="e">
            <v>#DIV/0!</v>
          </cell>
          <cell r="E152" t="e">
            <v>#DIV/0!</v>
          </cell>
          <cell r="F152" t="e">
            <v>#DIV/0!</v>
          </cell>
          <cell r="G152" t="e">
            <v>#DIV/0!</v>
          </cell>
          <cell r="H152" t="e">
            <v>#DIV/0!</v>
          </cell>
          <cell r="I152" t="e">
            <v>#DIV/0!</v>
          </cell>
          <cell r="J152" t="e">
            <v>#DIV/0!</v>
          </cell>
          <cell r="K152" t="e">
            <v>#DIV/0!</v>
          </cell>
          <cell r="L152" t="e">
            <v>#DIV/0!</v>
          </cell>
          <cell r="M152" t="e">
            <v>#DIV/0!</v>
          </cell>
          <cell r="N152" t="e">
            <v>#DIV/0!</v>
          </cell>
          <cell r="O152" t="e">
            <v>#DIV/0!</v>
          </cell>
          <cell r="P152" t="e">
            <v>#DIV/0!</v>
          </cell>
        </row>
        <row r="154">
          <cell r="A154" t="str">
            <v>C-investissements courants</v>
          </cell>
          <cell r="B154">
            <v>1</v>
          </cell>
          <cell r="C154">
            <v>2</v>
          </cell>
          <cell r="D154">
            <v>3</v>
          </cell>
          <cell r="E154">
            <v>4</v>
          </cell>
          <cell r="F154">
            <v>5</v>
          </cell>
          <cell r="G154">
            <v>6</v>
          </cell>
          <cell r="H154">
            <v>7</v>
          </cell>
          <cell r="I154">
            <v>8</v>
          </cell>
          <cell r="J154">
            <v>9</v>
          </cell>
          <cell r="K154">
            <v>10</v>
          </cell>
          <cell r="L154">
            <v>11</v>
          </cell>
          <cell r="M154">
            <v>12</v>
          </cell>
          <cell r="N154">
            <v>13</v>
          </cell>
          <cell r="O154">
            <v>14</v>
          </cell>
          <cell r="P154">
            <v>15</v>
          </cell>
        </row>
        <row r="155">
          <cell r="A155" t="str">
            <v>Centre: prestations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</row>
        <row r="156">
          <cell r="A156" t="str">
            <v>Centre: suivi entreprises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</row>
        <row r="157">
          <cell r="A157" t="str">
            <v>Centre: rémun. mandataire substitué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</row>
        <row r="158">
          <cell r="A158" t="str">
            <v>Total Centre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A159" t="str">
            <v>CITELUM: prestations de mandataire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A160" t="str">
            <v>Frais généraux CITELUM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</row>
        <row r="161">
          <cell r="A161" t="str">
            <v>Frais domiciliation CITELUM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</row>
        <row r="162">
          <cell r="A162" t="str">
            <v>Marge nette CITELUM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</row>
        <row r="163">
          <cell r="A163" t="str">
            <v>Total CITELUM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A164" t="str">
            <v>Total consolidé groupe EDF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</row>
        <row r="165">
          <cell r="A165" t="str">
            <v>% Citelum sur la facture client</v>
          </cell>
          <cell r="B165" t="e">
            <v>#DIV/0!</v>
          </cell>
          <cell r="C165" t="e">
            <v>#DIV/0!</v>
          </cell>
          <cell r="D165" t="e">
            <v>#DIV/0!</v>
          </cell>
          <cell r="E165" t="e">
            <v>#DIV/0!</v>
          </cell>
          <cell r="F165" t="e">
            <v>#DIV/0!</v>
          </cell>
          <cell r="G165" t="e">
            <v>#DIV/0!</v>
          </cell>
          <cell r="H165" t="e">
            <v>#DIV/0!</v>
          </cell>
          <cell r="I165" t="e">
            <v>#DIV/0!</v>
          </cell>
          <cell r="J165" t="e">
            <v>#DIV/0!</v>
          </cell>
          <cell r="K165" t="e">
            <v>#DIV/0!</v>
          </cell>
          <cell r="L165" t="e">
            <v>#DIV/0!</v>
          </cell>
          <cell r="M165" t="e">
            <v>#DIV/0!</v>
          </cell>
          <cell r="N165" t="e">
            <v>#DIV/0!</v>
          </cell>
          <cell r="O165" t="e">
            <v>#DIV/0!</v>
          </cell>
          <cell r="P165" t="e">
            <v>#DIV/0!</v>
          </cell>
        </row>
        <row r="166">
          <cell r="A166" t="str">
            <v>% marge nette Citelum</v>
          </cell>
          <cell r="B166" t="e">
            <v>#DIV/0!</v>
          </cell>
          <cell r="C166" t="e">
            <v>#DIV/0!</v>
          </cell>
          <cell r="D166" t="e">
            <v>#DIV/0!</v>
          </cell>
          <cell r="E166" t="e">
            <v>#DIV/0!</v>
          </cell>
          <cell r="F166" t="e">
            <v>#DIV/0!</v>
          </cell>
          <cell r="G166" t="e">
            <v>#DIV/0!</v>
          </cell>
          <cell r="H166" t="e">
            <v>#DIV/0!</v>
          </cell>
          <cell r="I166" t="e">
            <v>#DIV/0!</v>
          </cell>
          <cell r="J166" t="e">
            <v>#DIV/0!</v>
          </cell>
          <cell r="K166" t="e">
            <v>#DIV/0!</v>
          </cell>
          <cell r="L166" t="e">
            <v>#DIV/0!</v>
          </cell>
          <cell r="M166" t="e">
            <v>#DIV/0!</v>
          </cell>
          <cell r="N166" t="e">
            <v>#DIV/0!</v>
          </cell>
          <cell r="O166" t="e">
            <v>#DIV/0!</v>
          </cell>
          <cell r="P166" t="e">
            <v>#DIV/0!</v>
          </cell>
        </row>
        <row r="168">
          <cell r="A168" t="str">
            <v>I-investissements initiaux</v>
          </cell>
        </row>
        <row r="169">
          <cell r="A169" t="str">
            <v>Centre: prestations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A170" t="str">
            <v>Centre: suivi entreprises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 t="str">
            <v>Centre: rémun. mandataire substitué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</row>
        <row r="172">
          <cell r="A172" t="str">
            <v>Total Centre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3">
          <cell r="A173" t="str">
            <v>CITELUM: prestations de mandataire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</row>
        <row r="174">
          <cell r="A174" t="str">
            <v>Frais généraux CITELUM</v>
          </cell>
          <cell r="B174" t="e">
            <v>#DIV/0!</v>
          </cell>
          <cell r="C174" t="e">
            <v>#DIV/0!</v>
          </cell>
          <cell r="D174" t="e">
            <v>#DIV/0!</v>
          </cell>
          <cell r="E174" t="e">
            <v>#DIV/0!</v>
          </cell>
          <cell r="F174" t="e">
            <v>#DIV/0!</v>
          </cell>
          <cell r="G174" t="e">
            <v>#DIV/0!</v>
          </cell>
          <cell r="H174" t="e">
            <v>#DIV/0!</v>
          </cell>
          <cell r="I174" t="e">
            <v>#DIV/0!</v>
          </cell>
          <cell r="J174" t="e">
            <v>#DIV/0!</v>
          </cell>
          <cell r="K174" t="e">
            <v>#DIV/0!</v>
          </cell>
          <cell r="L174" t="e">
            <v>#DIV/0!</v>
          </cell>
          <cell r="M174" t="e">
            <v>#DIV/0!</v>
          </cell>
          <cell r="N174" t="e">
            <v>#DIV/0!</v>
          </cell>
          <cell r="O174" t="e">
            <v>#DIV/0!</v>
          </cell>
          <cell r="P174" t="e">
            <v>#DIV/0!</v>
          </cell>
        </row>
        <row r="175">
          <cell r="A175" t="str">
            <v>Frais domiciliation CITELUM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</row>
        <row r="176">
          <cell r="A176" t="str">
            <v>Marge nette CITELUM (avant financt)</v>
          </cell>
          <cell r="B176" t="e">
            <v>#DIV/0!</v>
          </cell>
          <cell r="C176" t="e">
            <v>#DIV/0!</v>
          </cell>
          <cell r="D176" t="e">
            <v>#DIV/0!</v>
          </cell>
          <cell r="E176" t="e">
            <v>#DIV/0!</v>
          </cell>
          <cell r="F176" t="e">
            <v>#DIV/0!</v>
          </cell>
          <cell r="G176" t="e">
            <v>#DIV/0!</v>
          </cell>
          <cell r="H176" t="e">
            <v>#DIV/0!</v>
          </cell>
          <cell r="I176" t="e">
            <v>#DIV/0!</v>
          </cell>
          <cell r="J176" t="e">
            <v>#DIV/0!</v>
          </cell>
          <cell r="K176" t="e">
            <v>#DIV/0!</v>
          </cell>
          <cell r="L176" t="e">
            <v>#DIV/0!</v>
          </cell>
          <cell r="M176" t="e">
            <v>#DIV/0!</v>
          </cell>
          <cell r="N176" t="e">
            <v>#DIV/0!</v>
          </cell>
          <cell r="O176" t="e">
            <v>#DIV/0!</v>
          </cell>
          <cell r="P176" t="e">
            <v>#DIV/0!</v>
          </cell>
        </row>
        <row r="177">
          <cell r="A177" t="str">
            <v>Marge CITELUM sur financement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</row>
        <row r="178">
          <cell r="A178" t="str">
            <v>Total CITELUM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</row>
        <row r="179">
          <cell r="A179" t="str">
            <v>Total consolidé groupe EDF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</row>
        <row r="180">
          <cell r="A180" t="str">
            <v>% Citelum sur la facture client</v>
          </cell>
          <cell r="B180" t="e">
            <v>#DIV/0!</v>
          </cell>
          <cell r="C180" t="e">
            <v>#DIV/0!</v>
          </cell>
          <cell r="D180" t="e">
            <v>#DIV/0!</v>
          </cell>
          <cell r="E180" t="e">
            <v>#DIV/0!</v>
          </cell>
          <cell r="F180" t="e">
            <v>#DIV/0!</v>
          </cell>
          <cell r="G180" t="e">
            <v>#DIV/0!</v>
          </cell>
          <cell r="H180" t="e">
            <v>#DIV/0!</v>
          </cell>
          <cell r="I180" t="e">
            <v>#DIV/0!</v>
          </cell>
          <cell r="J180" t="e">
            <v>#DIV/0!</v>
          </cell>
          <cell r="K180" t="e">
            <v>#DIV/0!</v>
          </cell>
          <cell r="L180" t="e">
            <v>#DIV/0!</v>
          </cell>
          <cell r="M180" t="e">
            <v>#DIV/0!</v>
          </cell>
          <cell r="N180" t="e">
            <v>#DIV/0!</v>
          </cell>
          <cell r="O180" t="e">
            <v>#DIV/0!</v>
          </cell>
          <cell r="P180" t="e">
            <v>#DIV/0!</v>
          </cell>
        </row>
        <row r="181">
          <cell r="A181" t="str">
            <v>% marge nette Citelum</v>
          </cell>
          <cell r="B181" t="e">
            <v>#DIV/0!</v>
          </cell>
          <cell r="C181" t="e">
            <v>#DIV/0!</v>
          </cell>
          <cell r="D181" t="e">
            <v>#DIV/0!</v>
          </cell>
          <cell r="E181" t="e">
            <v>#DIV/0!</v>
          </cell>
          <cell r="F181" t="e">
            <v>#DIV/0!</v>
          </cell>
          <cell r="G181" t="e">
            <v>#DIV/0!</v>
          </cell>
          <cell r="H181" t="e">
            <v>#DIV/0!</v>
          </cell>
          <cell r="I181" t="e">
            <v>#DIV/0!</v>
          </cell>
          <cell r="J181" t="e">
            <v>#DIV/0!</v>
          </cell>
          <cell r="K181" t="e">
            <v>#DIV/0!</v>
          </cell>
          <cell r="L181" t="e">
            <v>#DIV/0!</v>
          </cell>
          <cell r="M181" t="e">
            <v>#DIV/0!</v>
          </cell>
          <cell r="N181" t="e">
            <v>#DIV/0!</v>
          </cell>
          <cell r="O181" t="e">
            <v>#DIV/0!</v>
          </cell>
          <cell r="P181" t="e">
            <v>#DIV/0!</v>
          </cell>
        </row>
        <row r="183">
          <cell r="A183" t="str">
            <v>Total:</v>
          </cell>
        </row>
        <row r="184">
          <cell r="A184" t="str">
            <v>Centre</v>
          </cell>
          <cell r="B184" t="e">
            <v>#DIV/0!</v>
          </cell>
          <cell r="C184" t="e">
            <v>#DIV/0!</v>
          </cell>
          <cell r="D184" t="e">
            <v>#DIV/0!</v>
          </cell>
          <cell r="E184" t="e">
            <v>#DIV/0!</v>
          </cell>
          <cell r="F184" t="e">
            <v>#DIV/0!</v>
          </cell>
          <cell r="G184" t="e">
            <v>#DIV/0!</v>
          </cell>
          <cell r="H184" t="e">
            <v>#DIV/0!</v>
          </cell>
          <cell r="I184" t="e">
            <v>#DIV/0!</v>
          </cell>
          <cell r="J184" t="e">
            <v>#DIV/0!</v>
          </cell>
          <cell r="K184" t="e">
            <v>#DIV/0!</v>
          </cell>
          <cell r="L184" t="e">
            <v>#DIV/0!</v>
          </cell>
          <cell r="M184" t="e">
            <v>#DIV/0!</v>
          </cell>
          <cell r="N184" t="e">
            <v>#DIV/0!</v>
          </cell>
          <cell r="O184" t="e">
            <v>#DIV/0!</v>
          </cell>
          <cell r="P184" t="e">
            <v>#DIV/0!</v>
          </cell>
        </row>
        <row r="185">
          <cell r="A185" t="str">
            <v>CITELUM</v>
          </cell>
          <cell r="B185" t="e">
            <v>#DIV/0!</v>
          </cell>
          <cell r="C185" t="e">
            <v>#DIV/0!</v>
          </cell>
          <cell r="D185" t="e">
            <v>#DIV/0!</v>
          </cell>
          <cell r="E185" t="e">
            <v>#DIV/0!</v>
          </cell>
          <cell r="F185" t="e">
            <v>#DIV/0!</v>
          </cell>
          <cell r="G185" t="e">
            <v>#DIV/0!</v>
          </cell>
          <cell r="H185" t="e">
            <v>#DIV/0!</v>
          </cell>
          <cell r="I185" t="e">
            <v>#DIV/0!</v>
          </cell>
          <cell r="J185" t="e">
            <v>#DIV/0!</v>
          </cell>
          <cell r="K185" t="e">
            <v>#DIV/0!</v>
          </cell>
          <cell r="L185" t="e">
            <v>#DIV/0!</v>
          </cell>
          <cell r="M185" t="e">
            <v>#DIV/0!</v>
          </cell>
          <cell r="N185" t="e">
            <v>#DIV/0!</v>
          </cell>
          <cell r="O185" t="e">
            <v>#DIV/0!</v>
          </cell>
          <cell r="P185" t="e">
            <v>#DIV/0!</v>
          </cell>
        </row>
        <row r="186">
          <cell r="A186" t="str">
            <v>Total consolidé groupe EDF</v>
          </cell>
          <cell r="B186" t="e">
            <v>#DIV/0!</v>
          </cell>
          <cell r="C186" t="e">
            <v>#DIV/0!</v>
          </cell>
          <cell r="D186" t="e">
            <v>#DIV/0!</v>
          </cell>
          <cell r="E186" t="e">
            <v>#DIV/0!</v>
          </cell>
          <cell r="F186" t="e">
            <v>#DIV/0!</v>
          </cell>
          <cell r="G186" t="e">
            <v>#DIV/0!</v>
          </cell>
          <cell r="H186" t="e">
            <v>#DIV/0!</v>
          </cell>
          <cell r="I186" t="e">
            <v>#DIV/0!</v>
          </cell>
          <cell r="J186" t="e">
            <v>#DIV/0!</v>
          </cell>
          <cell r="K186" t="e">
            <v>#DIV/0!</v>
          </cell>
          <cell r="L186" t="e">
            <v>#DIV/0!</v>
          </cell>
          <cell r="M186" t="e">
            <v>#DIV/0!</v>
          </cell>
          <cell r="N186" t="e">
            <v>#DIV/0!</v>
          </cell>
          <cell r="O186" t="e">
            <v>#DIV/0!</v>
          </cell>
          <cell r="P186" t="e">
            <v>#DIV/0!</v>
          </cell>
        </row>
        <row r="187">
          <cell r="A187" t="str">
            <v>% Citelum sur la facture client</v>
          </cell>
          <cell r="B187" t="e">
            <v>#DIV/0!</v>
          </cell>
          <cell r="C187" t="e">
            <v>#DIV/0!</v>
          </cell>
          <cell r="D187" t="e">
            <v>#DIV/0!</v>
          </cell>
          <cell r="E187" t="e">
            <v>#DIV/0!</v>
          </cell>
          <cell r="F187" t="e">
            <v>#DIV/0!</v>
          </cell>
          <cell r="G187" t="e">
            <v>#DIV/0!</v>
          </cell>
          <cell r="H187" t="e">
            <v>#DIV/0!</v>
          </cell>
          <cell r="I187" t="e">
            <v>#DIV/0!</v>
          </cell>
          <cell r="J187" t="e">
            <v>#DIV/0!</v>
          </cell>
          <cell r="K187" t="e">
            <v>#DIV/0!</v>
          </cell>
          <cell r="L187" t="e">
            <v>#DIV/0!</v>
          </cell>
          <cell r="M187" t="e">
            <v>#DIV/0!</v>
          </cell>
          <cell r="N187" t="e">
            <v>#DIV/0!</v>
          </cell>
          <cell r="O187" t="e">
            <v>#DIV/0!</v>
          </cell>
          <cell r="P187" t="e">
            <v>#DIV/0!</v>
          </cell>
        </row>
        <row r="188">
          <cell r="A188" t="str">
            <v>% marge nette Citelum</v>
          </cell>
          <cell r="B188" t="e">
            <v>#DIV/0!</v>
          </cell>
          <cell r="C188" t="e">
            <v>#DIV/0!</v>
          </cell>
          <cell r="D188" t="e">
            <v>#DIV/0!</v>
          </cell>
          <cell r="E188" t="e">
            <v>#DIV/0!</v>
          </cell>
          <cell r="F188" t="e">
            <v>#DIV/0!</v>
          </cell>
          <cell r="G188" t="e">
            <v>#DIV/0!</v>
          </cell>
          <cell r="H188" t="e">
            <v>#DIV/0!</v>
          </cell>
          <cell r="I188" t="e">
            <v>#DIV/0!</v>
          </cell>
          <cell r="J188" t="e">
            <v>#DIV/0!</v>
          </cell>
          <cell r="K188" t="e">
            <v>#DIV/0!</v>
          </cell>
          <cell r="L188" t="e">
            <v>#DIV/0!</v>
          </cell>
          <cell r="M188" t="e">
            <v>#DIV/0!</v>
          </cell>
          <cell r="N188" t="e">
            <v>#DIV/0!</v>
          </cell>
          <cell r="O188" t="e">
            <v>#DIV/0!</v>
          </cell>
          <cell r="P188" t="e">
            <v>#DIV/0!</v>
          </cell>
        </row>
        <row r="189">
          <cell r="A189" t="str">
            <v>p.m.: sous-traitants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</row>
        <row r="192">
          <cell r="A192" t="str">
            <v>Comptes du Centre (px csts)</v>
          </cell>
          <cell r="B192">
            <v>1</v>
          </cell>
          <cell r="C192">
            <v>2</v>
          </cell>
          <cell r="D192">
            <v>3</v>
          </cell>
          <cell r="E192">
            <v>4</v>
          </cell>
          <cell r="F192">
            <v>5</v>
          </cell>
          <cell r="G192">
            <v>6</v>
          </cell>
          <cell r="H192">
            <v>7</v>
          </cell>
          <cell r="I192">
            <v>8</v>
          </cell>
          <cell r="J192">
            <v>9</v>
          </cell>
          <cell r="K192">
            <v>10</v>
          </cell>
          <cell r="L192">
            <v>11</v>
          </cell>
          <cell r="M192">
            <v>12</v>
          </cell>
          <cell r="N192">
            <v>13</v>
          </cell>
          <cell r="O192">
            <v>14</v>
          </cell>
          <cell r="P192">
            <v>15</v>
          </cell>
        </row>
        <row r="193">
          <cell r="A193" t="str">
            <v>Energie:</v>
          </cell>
        </row>
        <row r="194">
          <cell r="A194" t="str">
            <v>Recettes (vente à CITELUM)</v>
          </cell>
          <cell r="B194" t="e">
            <v>#DIV/0!</v>
          </cell>
          <cell r="C194" t="e">
            <v>#DIV/0!</v>
          </cell>
          <cell r="D194" t="e">
            <v>#DIV/0!</v>
          </cell>
          <cell r="E194" t="e">
            <v>#DIV/0!</v>
          </cell>
          <cell r="F194" t="e">
            <v>#DIV/0!</v>
          </cell>
          <cell r="G194" t="e">
            <v>#DIV/0!</v>
          </cell>
          <cell r="H194" t="e">
            <v>#DIV/0!</v>
          </cell>
          <cell r="I194" t="e">
            <v>#DIV/0!</v>
          </cell>
          <cell r="J194" t="e">
            <v>#DIV/0!</v>
          </cell>
          <cell r="K194" t="e">
            <v>#DIV/0!</v>
          </cell>
          <cell r="L194" t="e">
            <v>#DIV/0!</v>
          </cell>
          <cell r="M194" t="e">
            <v>#DIV/0!</v>
          </cell>
          <cell r="N194" t="e">
            <v>#DIV/0!</v>
          </cell>
          <cell r="O194" t="e">
            <v>#DIV/0!</v>
          </cell>
          <cell r="P194" t="e">
            <v>#DIV/0!</v>
          </cell>
        </row>
        <row r="195">
          <cell r="A195" t="str">
            <v>Charges:</v>
          </cell>
        </row>
        <row r="196">
          <cell r="A196" t="str">
            <v>Fourniture de l'énergie</v>
          </cell>
          <cell r="B196" t="e">
            <v>#DIV/0!</v>
          </cell>
          <cell r="C196" t="e">
            <v>#DIV/0!</v>
          </cell>
          <cell r="D196" t="e">
            <v>#DIV/0!</v>
          </cell>
          <cell r="E196" t="e">
            <v>#DIV/0!</v>
          </cell>
          <cell r="F196" t="e">
            <v>#DIV/0!</v>
          </cell>
          <cell r="G196" t="e">
            <v>#DIV/0!</v>
          </cell>
          <cell r="H196" t="e">
            <v>#DIV/0!</v>
          </cell>
          <cell r="I196" t="e">
            <v>#DIV/0!</v>
          </cell>
          <cell r="J196" t="e">
            <v>#DIV/0!</v>
          </cell>
          <cell r="K196" t="e">
            <v>#DIV/0!</v>
          </cell>
          <cell r="L196" t="e">
            <v>#DIV/0!</v>
          </cell>
          <cell r="M196" t="e">
            <v>#DIV/0!</v>
          </cell>
          <cell r="N196" t="e">
            <v>#DIV/0!</v>
          </cell>
          <cell r="O196" t="e">
            <v>#DIV/0!</v>
          </cell>
          <cell r="P196" t="e">
            <v>#DIV/0!</v>
          </cell>
        </row>
        <row r="197">
          <cell r="A197" t="str">
            <v>Risque décalage indexation</v>
          </cell>
          <cell r="B197" t="e">
            <v>#DIV/0!</v>
          </cell>
          <cell r="C197" t="e">
            <v>#DIV/0!</v>
          </cell>
          <cell r="D197" t="e">
            <v>#DIV/0!</v>
          </cell>
          <cell r="E197" t="e">
            <v>#DIV/0!</v>
          </cell>
          <cell r="F197" t="e">
            <v>#DIV/0!</v>
          </cell>
          <cell r="G197" t="e">
            <v>#DIV/0!</v>
          </cell>
          <cell r="H197" t="e">
            <v>#DIV/0!</v>
          </cell>
          <cell r="I197" t="e">
            <v>#DIV/0!</v>
          </cell>
          <cell r="J197" t="e">
            <v>#DIV/0!</v>
          </cell>
          <cell r="K197" t="e">
            <v>#DIV/0!</v>
          </cell>
          <cell r="L197" t="e">
            <v>#DIV/0!</v>
          </cell>
          <cell r="M197" t="e">
            <v>#DIV/0!</v>
          </cell>
          <cell r="N197" t="e">
            <v>#DIV/0!</v>
          </cell>
          <cell r="O197" t="e">
            <v>#DIV/0!</v>
          </cell>
          <cell r="P197" t="e">
            <v>#DIV/0!</v>
          </cell>
        </row>
        <row r="198">
          <cell r="A198" t="str">
            <v>Prestations de gestion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</row>
        <row r="199">
          <cell r="A199" t="str">
            <v>Total charges</v>
          </cell>
          <cell r="B199" t="e">
            <v>#DIV/0!</v>
          </cell>
          <cell r="C199" t="e">
            <v>#DIV/0!</v>
          </cell>
          <cell r="D199" t="e">
            <v>#DIV/0!</v>
          </cell>
          <cell r="E199" t="e">
            <v>#DIV/0!</v>
          </cell>
          <cell r="F199" t="e">
            <v>#DIV/0!</v>
          </cell>
          <cell r="G199" t="e">
            <v>#DIV/0!</v>
          </cell>
          <cell r="H199" t="e">
            <v>#DIV/0!</v>
          </cell>
          <cell r="I199" t="e">
            <v>#DIV/0!</v>
          </cell>
          <cell r="J199" t="e">
            <v>#DIV/0!</v>
          </cell>
          <cell r="K199" t="e">
            <v>#DIV/0!</v>
          </cell>
          <cell r="L199" t="e">
            <v>#DIV/0!</v>
          </cell>
          <cell r="M199" t="e">
            <v>#DIV/0!</v>
          </cell>
          <cell r="N199" t="e">
            <v>#DIV/0!</v>
          </cell>
          <cell r="O199" t="e">
            <v>#DIV/0!</v>
          </cell>
          <cell r="P199" t="e">
            <v>#DIV/0!</v>
          </cell>
        </row>
        <row r="200">
          <cell r="A200" t="str">
            <v>Marges du Centre sur G1</v>
          </cell>
          <cell r="B200" t="e">
            <v>#DIV/0!</v>
          </cell>
          <cell r="C200" t="e">
            <v>#DIV/0!</v>
          </cell>
          <cell r="D200" t="e">
            <v>#DIV/0!</v>
          </cell>
          <cell r="E200" t="e">
            <v>#DIV/0!</v>
          </cell>
          <cell r="F200" t="e">
            <v>#DIV/0!</v>
          </cell>
          <cell r="G200" t="e">
            <v>#DIV/0!</v>
          </cell>
          <cell r="H200" t="e">
            <v>#DIV/0!</v>
          </cell>
          <cell r="I200" t="e">
            <v>#DIV/0!</v>
          </cell>
          <cell r="J200" t="e">
            <v>#DIV/0!</v>
          </cell>
          <cell r="K200" t="e">
            <v>#DIV/0!</v>
          </cell>
          <cell r="L200" t="e">
            <v>#DIV/0!</v>
          </cell>
          <cell r="M200" t="e">
            <v>#DIV/0!</v>
          </cell>
          <cell r="N200" t="e">
            <v>#DIV/0!</v>
          </cell>
          <cell r="O200" t="e">
            <v>#DIV/0!</v>
          </cell>
          <cell r="P200" t="e">
            <v>#DIV/0!</v>
          </cell>
        </row>
        <row r="201">
          <cell r="A201" t="str">
            <v>Exploitation-maintenance:</v>
          </cell>
        </row>
        <row r="202">
          <cell r="A202" t="str">
            <v>Recettes (vente à CITELUM)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</row>
        <row r="203">
          <cell r="A203" t="str">
            <v>Charges:</v>
          </cell>
        </row>
        <row r="204">
          <cell r="A204" t="str">
            <v>Astreinte+mise en sécurité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</row>
        <row r="205">
          <cell r="A205" t="str">
            <v>Tournées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</row>
        <row r="206">
          <cell r="A206" t="str">
            <v>Maintenance armoires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</row>
        <row r="207">
          <cell r="A207" t="str">
            <v>Maintenance préventive lampes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A208" t="str">
            <v>Maintenance curative lampes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A209" t="str">
            <v>Base de données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 t="str">
            <v>Prestations de gestion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</row>
        <row r="211">
          <cell r="A211" t="str">
            <v>Suivi entreprises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</row>
        <row r="212">
          <cell r="A212" t="str">
            <v>Total charges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</row>
        <row r="213">
          <cell r="A213" t="str">
            <v>Marges du Centre sur l'E.M.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A214" t="str">
            <v>C-investissements courants</v>
          </cell>
        </row>
        <row r="215">
          <cell r="A215" t="str">
            <v>Recettes (vente à CITELUM)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 t="str">
            <v>Charges:</v>
          </cell>
        </row>
        <row r="217">
          <cell r="A217" t="str">
            <v>Coût des prestations techniques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</row>
        <row r="218">
          <cell r="A218" t="str">
            <v>Prestations de gestion</v>
          </cell>
          <cell r="B218" t="e">
            <v>#DIV/0!</v>
          </cell>
          <cell r="C218" t="e">
            <v>#DIV/0!</v>
          </cell>
          <cell r="D218" t="e">
            <v>#DIV/0!</v>
          </cell>
          <cell r="E218" t="e">
            <v>#DIV/0!</v>
          </cell>
          <cell r="F218" t="e">
            <v>#DIV/0!</v>
          </cell>
          <cell r="G218" t="e">
            <v>#DIV/0!</v>
          </cell>
          <cell r="H218" t="e">
            <v>#DIV/0!</v>
          </cell>
          <cell r="I218" t="e">
            <v>#DIV/0!</v>
          </cell>
          <cell r="J218" t="e">
            <v>#DIV/0!</v>
          </cell>
          <cell r="K218" t="e">
            <v>#DIV/0!</v>
          </cell>
          <cell r="L218" t="e">
            <v>#DIV/0!</v>
          </cell>
          <cell r="M218" t="e">
            <v>#DIV/0!</v>
          </cell>
          <cell r="N218" t="e">
            <v>#DIV/0!</v>
          </cell>
          <cell r="O218" t="e">
            <v>#DIV/0!</v>
          </cell>
          <cell r="P218" t="e">
            <v>#DIV/0!</v>
          </cell>
        </row>
        <row r="219">
          <cell r="A219" t="str">
            <v>Suivi entreprises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 t="str">
            <v>Total charges</v>
          </cell>
          <cell r="B220" t="e">
            <v>#DIV/0!</v>
          </cell>
          <cell r="C220" t="e">
            <v>#DIV/0!</v>
          </cell>
          <cell r="D220" t="e">
            <v>#DIV/0!</v>
          </cell>
          <cell r="E220" t="e">
            <v>#DIV/0!</v>
          </cell>
          <cell r="F220" t="e">
            <v>#DIV/0!</v>
          </cell>
          <cell r="G220" t="e">
            <v>#DIV/0!</v>
          </cell>
          <cell r="H220" t="e">
            <v>#DIV/0!</v>
          </cell>
          <cell r="I220" t="e">
            <v>#DIV/0!</v>
          </cell>
          <cell r="J220" t="e">
            <v>#DIV/0!</v>
          </cell>
          <cell r="K220" t="e">
            <v>#DIV/0!</v>
          </cell>
          <cell r="L220" t="e">
            <v>#DIV/0!</v>
          </cell>
          <cell r="M220" t="e">
            <v>#DIV/0!</v>
          </cell>
          <cell r="N220" t="e">
            <v>#DIV/0!</v>
          </cell>
          <cell r="O220" t="e">
            <v>#DIV/0!</v>
          </cell>
          <cell r="P220" t="e">
            <v>#DIV/0!</v>
          </cell>
        </row>
        <row r="221">
          <cell r="A221" t="str">
            <v>Marges Centre sur invts courants</v>
          </cell>
          <cell r="B221" t="e">
            <v>#DIV/0!</v>
          </cell>
          <cell r="C221" t="e">
            <v>#DIV/0!</v>
          </cell>
          <cell r="D221" t="e">
            <v>#DIV/0!</v>
          </cell>
          <cell r="E221" t="e">
            <v>#DIV/0!</v>
          </cell>
          <cell r="F221" t="e">
            <v>#DIV/0!</v>
          </cell>
          <cell r="G221" t="e">
            <v>#DIV/0!</v>
          </cell>
          <cell r="H221" t="e">
            <v>#DIV/0!</v>
          </cell>
          <cell r="I221" t="e">
            <v>#DIV/0!</v>
          </cell>
          <cell r="J221" t="e">
            <v>#DIV/0!</v>
          </cell>
          <cell r="K221" t="e">
            <v>#DIV/0!</v>
          </cell>
          <cell r="L221" t="e">
            <v>#DIV/0!</v>
          </cell>
          <cell r="M221" t="e">
            <v>#DIV/0!</v>
          </cell>
          <cell r="N221" t="e">
            <v>#DIV/0!</v>
          </cell>
          <cell r="O221" t="e">
            <v>#DIV/0!</v>
          </cell>
          <cell r="P221" t="e">
            <v>#DIV/0!</v>
          </cell>
        </row>
        <row r="222">
          <cell r="A222" t="str">
            <v>I-investissements initiaux</v>
          </cell>
        </row>
        <row r="223">
          <cell r="A223" t="str">
            <v>Recettes (vente à CITELUM)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</row>
        <row r="224">
          <cell r="A224" t="str">
            <v>Charges:</v>
          </cell>
        </row>
        <row r="225">
          <cell r="A225" t="str">
            <v>Bases de données: mise en place</v>
          </cell>
          <cell r="B225">
            <v>0</v>
          </cell>
        </row>
        <row r="226">
          <cell r="A226" t="str">
            <v>Prestations de gestion</v>
          </cell>
          <cell r="B226" t="e">
            <v>#DIV/0!</v>
          </cell>
          <cell r="C226" t="e">
            <v>#DIV/0!</v>
          </cell>
          <cell r="D226" t="e">
            <v>#DIV/0!</v>
          </cell>
          <cell r="E226" t="e">
            <v>#DIV/0!</v>
          </cell>
          <cell r="F226" t="e">
            <v>#DIV/0!</v>
          </cell>
          <cell r="G226" t="e">
            <v>#DIV/0!</v>
          </cell>
          <cell r="H226" t="e">
            <v>#DIV/0!</v>
          </cell>
          <cell r="I226" t="e">
            <v>#DIV/0!</v>
          </cell>
          <cell r="J226" t="e">
            <v>#DIV/0!</v>
          </cell>
          <cell r="K226" t="e">
            <v>#DIV/0!</v>
          </cell>
          <cell r="L226" t="e">
            <v>#DIV/0!</v>
          </cell>
          <cell r="M226" t="e">
            <v>#DIV/0!</v>
          </cell>
          <cell r="N226" t="e">
            <v>#DIV/0!</v>
          </cell>
          <cell r="O226" t="e">
            <v>#DIV/0!</v>
          </cell>
          <cell r="P226" t="e">
            <v>#DIV/0!</v>
          </cell>
        </row>
        <row r="227">
          <cell r="A227" t="str">
            <v>Suivi entreprises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 t="str">
            <v>Total charges</v>
          </cell>
          <cell r="B228" t="e">
            <v>#DIV/0!</v>
          </cell>
          <cell r="C228" t="e">
            <v>#DIV/0!</v>
          </cell>
          <cell r="D228" t="e">
            <v>#DIV/0!</v>
          </cell>
          <cell r="E228" t="e">
            <v>#DIV/0!</v>
          </cell>
          <cell r="F228" t="e">
            <v>#DIV/0!</v>
          </cell>
          <cell r="G228" t="e">
            <v>#DIV/0!</v>
          </cell>
          <cell r="H228" t="e">
            <v>#DIV/0!</v>
          </cell>
          <cell r="I228" t="e">
            <v>#DIV/0!</v>
          </cell>
          <cell r="J228" t="e">
            <v>#DIV/0!</v>
          </cell>
          <cell r="K228" t="e">
            <v>#DIV/0!</v>
          </cell>
          <cell r="L228" t="e">
            <v>#DIV/0!</v>
          </cell>
          <cell r="M228" t="e">
            <v>#DIV/0!</v>
          </cell>
          <cell r="N228" t="e">
            <v>#DIV/0!</v>
          </cell>
          <cell r="O228" t="e">
            <v>#DIV/0!</v>
          </cell>
          <cell r="P228" t="e">
            <v>#DIV/0!</v>
          </cell>
        </row>
        <row r="229">
          <cell r="A229" t="str">
            <v>Marges Centre sur invts courants</v>
          </cell>
          <cell r="B229" t="e">
            <v>#DIV/0!</v>
          </cell>
          <cell r="C229" t="e">
            <v>#DIV/0!</v>
          </cell>
          <cell r="D229" t="e">
            <v>#DIV/0!</v>
          </cell>
          <cell r="E229" t="e">
            <v>#DIV/0!</v>
          </cell>
          <cell r="F229" t="e">
            <v>#DIV/0!</v>
          </cell>
          <cell r="G229" t="e">
            <v>#DIV/0!</v>
          </cell>
          <cell r="H229" t="e">
            <v>#DIV/0!</v>
          </cell>
          <cell r="I229" t="e">
            <v>#DIV/0!</v>
          </cell>
          <cell r="J229" t="e">
            <v>#DIV/0!</v>
          </cell>
          <cell r="K229" t="e">
            <v>#DIV/0!</v>
          </cell>
          <cell r="L229" t="e">
            <v>#DIV/0!</v>
          </cell>
          <cell r="M229" t="e">
            <v>#DIV/0!</v>
          </cell>
          <cell r="N229" t="e">
            <v>#DIV/0!</v>
          </cell>
          <cell r="O229" t="e">
            <v>#DIV/0!</v>
          </cell>
          <cell r="P229" t="e">
            <v>#DIV/0!</v>
          </cell>
        </row>
        <row r="230">
          <cell r="A230" t="str">
            <v>Total recettes Centre</v>
          </cell>
          <cell r="B230" t="e">
            <v>#DIV/0!</v>
          </cell>
          <cell r="C230" t="e">
            <v>#DIV/0!</v>
          </cell>
          <cell r="D230" t="e">
            <v>#DIV/0!</v>
          </cell>
          <cell r="E230" t="e">
            <v>#DIV/0!</v>
          </cell>
          <cell r="F230" t="e">
            <v>#DIV/0!</v>
          </cell>
          <cell r="G230" t="e">
            <v>#DIV/0!</v>
          </cell>
          <cell r="H230" t="e">
            <v>#DIV/0!</v>
          </cell>
          <cell r="I230" t="e">
            <v>#DIV/0!</v>
          </cell>
          <cell r="J230" t="e">
            <v>#DIV/0!</v>
          </cell>
          <cell r="K230" t="e">
            <v>#DIV/0!</v>
          </cell>
          <cell r="L230" t="e">
            <v>#DIV/0!</v>
          </cell>
          <cell r="M230" t="e">
            <v>#DIV/0!</v>
          </cell>
          <cell r="N230" t="e">
            <v>#DIV/0!</v>
          </cell>
          <cell r="O230" t="e">
            <v>#DIV/0!</v>
          </cell>
          <cell r="P230" t="e">
            <v>#DIV/0!</v>
          </cell>
        </row>
        <row r="231">
          <cell r="A231" t="str">
            <v>Total charges Centre</v>
          </cell>
          <cell r="B231" t="e">
            <v>#DIV/0!</v>
          </cell>
          <cell r="C231" t="e">
            <v>#DIV/0!</v>
          </cell>
          <cell r="D231" t="e">
            <v>#DIV/0!</v>
          </cell>
          <cell r="E231" t="e">
            <v>#DIV/0!</v>
          </cell>
          <cell r="F231" t="e">
            <v>#DIV/0!</v>
          </cell>
          <cell r="G231" t="e">
            <v>#DIV/0!</v>
          </cell>
          <cell r="H231" t="e">
            <v>#DIV/0!</v>
          </cell>
          <cell r="I231" t="e">
            <v>#DIV/0!</v>
          </cell>
          <cell r="J231" t="e">
            <v>#DIV/0!</v>
          </cell>
          <cell r="K231" t="e">
            <v>#DIV/0!</v>
          </cell>
          <cell r="L231" t="e">
            <v>#DIV/0!</v>
          </cell>
          <cell r="M231" t="e">
            <v>#DIV/0!</v>
          </cell>
          <cell r="N231" t="e">
            <v>#DIV/0!</v>
          </cell>
          <cell r="O231" t="e">
            <v>#DIV/0!</v>
          </cell>
          <cell r="P231" t="e">
            <v>#DIV/0!</v>
          </cell>
        </row>
        <row r="232">
          <cell r="A232" t="str">
            <v>Total marges Centre</v>
          </cell>
          <cell r="B232" t="e">
            <v>#DIV/0!</v>
          </cell>
          <cell r="C232" t="e">
            <v>#DIV/0!</v>
          </cell>
          <cell r="D232" t="e">
            <v>#DIV/0!</v>
          </cell>
          <cell r="E232" t="e">
            <v>#DIV/0!</v>
          </cell>
          <cell r="F232" t="e">
            <v>#DIV/0!</v>
          </cell>
          <cell r="G232" t="e">
            <v>#DIV/0!</v>
          </cell>
          <cell r="H232" t="e">
            <v>#DIV/0!</v>
          </cell>
          <cell r="I232" t="e">
            <v>#DIV/0!</v>
          </cell>
          <cell r="J232" t="e">
            <v>#DIV/0!</v>
          </cell>
          <cell r="K232" t="e">
            <v>#DIV/0!</v>
          </cell>
          <cell r="L232" t="e">
            <v>#DIV/0!</v>
          </cell>
          <cell r="M232" t="e">
            <v>#DIV/0!</v>
          </cell>
          <cell r="N232" t="e">
            <v>#DIV/0!</v>
          </cell>
          <cell r="O232" t="e">
            <v>#DIV/0!</v>
          </cell>
          <cell r="P232" t="e">
            <v>#DIV/0!</v>
          </cell>
        </row>
        <row r="234">
          <cell r="A234" t="str">
            <v>Rémunération des intervenants du groupe EDF:</v>
          </cell>
          <cell r="P234" t="str">
            <v>kF</v>
          </cell>
        </row>
        <row r="235">
          <cell r="A235" t="str">
            <v>2. à prix courants:</v>
          </cell>
          <cell r="B235">
            <v>1</v>
          </cell>
          <cell r="C235">
            <v>2</v>
          </cell>
          <cell r="D235">
            <v>3</v>
          </cell>
          <cell r="E235">
            <v>4</v>
          </cell>
          <cell r="F235">
            <v>5</v>
          </cell>
          <cell r="G235">
            <v>6</v>
          </cell>
          <cell r="H235">
            <v>7</v>
          </cell>
          <cell r="I235">
            <v>8</v>
          </cell>
          <cell r="J235">
            <v>9</v>
          </cell>
          <cell r="K235">
            <v>10</v>
          </cell>
          <cell r="L235">
            <v>11</v>
          </cell>
          <cell r="M235">
            <v>12</v>
          </cell>
          <cell r="N235">
            <v>13</v>
          </cell>
          <cell r="O235">
            <v>14</v>
          </cell>
          <cell r="P235">
            <v>15</v>
          </cell>
        </row>
        <row r="236">
          <cell r="A236" t="str">
            <v>E-fourniture &amp; gestion énergie</v>
          </cell>
        </row>
        <row r="237">
          <cell r="A237" t="str">
            <v>Centre</v>
          </cell>
          <cell r="B237" t="e">
            <v>#DIV/0!</v>
          </cell>
          <cell r="C237" t="e">
            <v>#DIV/0!</v>
          </cell>
          <cell r="D237" t="e">
            <v>#DIV/0!</v>
          </cell>
          <cell r="E237" t="e">
            <v>#DIV/0!</v>
          </cell>
          <cell r="F237" t="e">
            <v>#DIV/0!</v>
          </cell>
          <cell r="G237" t="e">
            <v>#DIV/0!</v>
          </cell>
          <cell r="H237" t="e">
            <v>#DIV/0!</v>
          </cell>
          <cell r="I237" t="e">
            <v>#DIV/0!</v>
          </cell>
          <cell r="J237" t="e">
            <v>#DIV/0!</v>
          </cell>
          <cell r="K237" t="e">
            <v>#DIV/0!</v>
          </cell>
          <cell r="L237" t="e">
            <v>#DIV/0!</v>
          </cell>
          <cell r="M237" t="e">
            <v>#DIV/0!</v>
          </cell>
          <cell r="N237" t="e">
            <v>#DIV/0!</v>
          </cell>
          <cell r="O237" t="e">
            <v>#DIV/0!</v>
          </cell>
          <cell r="P237" t="e">
            <v>#DIV/0!</v>
          </cell>
        </row>
        <row r="238">
          <cell r="A238" t="str">
            <v>CITELUM</v>
          </cell>
          <cell r="B238" t="e">
            <v>#DIV/0!</v>
          </cell>
          <cell r="C238" t="e">
            <v>#DIV/0!</v>
          </cell>
          <cell r="D238" t="e">
            <v>#DIV/0!</v>
          </cell>
          <cell r="E238" t="e">
            <v>#DIV/0!</v>
          </cell>
          <cell r="F238" t="e">
            <v>#DIV/0!</v>
          </cell>
          <cell r="G238" t="e">
            <v>#DIV/0!</v>
          </cell>
          <cell r="H238" t="e">
            <v>#DIV/0!</v>
          </cell>
          <cell r="I238" t="e">
            <v>#DIV/0!</v>
          </cell>
          <cell r="J238" t="e">
            <v>#DIV/0!</v>
          </cell>
          <cell r="K238" t="e">
            <v>#DIV/0!</v>
          </cell>
          <cell r="L238" t="e">
            <v>#DIV/0!</v>
          </cell>
          <cell r="M238" t="e">
            <v>#DIV/0!</v>
          </cell>
          <cell r="N238" t="e">
            <v>#DIV/0!</v>
          </cell>
          <cell r="O238" t="e">
            <v>#DIV/0!</v>
          </cell>
          <cell r="P238" t="e">
            <v>#DIV/0!</v>
          </cell>
        </row>
        <row r="239">
          <cell r="A239" t="str">
            <v>Total consolidé groupe EDF</v>
          </cell>
          <cell r="B239" t="e">
            <v>#DIV/0!</v>
          </cell>
          <cell r="C239" t="e">
            <v>#DIV/0!</v>
          </cell>
          <cell r="D239" t="e">
            <v>#DIV/0!</v>
          </cell>
          <cell r="E239" t="e">
            <v>#DIV/0!</v>
          </cell>
          <cell r="F239" t="e">
            <v>#DIV/0!</v>
          </cell>
          <cell r="G239" t="e">
            <v>#DIV/0!</v>
          </cell>
          <cell r="H239" t="e">
            <v>#DIV/0!</v>
          </cell>
          <cell r="I239" t="e">
            <v>#DIV/0!</v>
          </cell>
          <cell r="J239" t="e">
            <v>#DIV/0!</v>
          </cell>
          <cell r="K239" t="e">
            <v>#DIV/0!</v>
          </cell>
          <cell r="L239" t="e">
            <v>#DIV/0!</v>
          </cell>
          <cell r="M239" t="e">
            <v>#DIV/0!</v>
          </cell>
          <cell r="N239" t="e">
            <v>#DIV/0!</v>
          </cell>
          <cell r="O239" t="e">
            <v>#DIV/0!</v>
          </cell>
          <cell r="P239" t="e">
            <v>#DIV/0!</v>
          </cell>
        </row>
        <row r="240">
          <cell r="A240" t="str">
            <v>% Citelum sur la facture client</v>
          </cell>
          <cell r="B240" t="e">
            <v>#DIV/0!</v>
          </cell>
          <cell r="C240" t="e">
            <v>#DIV/0!</v>
          </cell>
          <cell r="D240" t="e">
            <v>#DIV/0!</v>
          </cell>
          <cell r="E240" t="e">
            <v>#DIV/0!</v>
          </cell>
          <cell r="F240" t="e">
            <v>#DIV/0!</v>
          </cell>
          <cell r="G240" t="e">
            <v>#DIV/0!</v>
          </cell>
          <cell r="H240" t="e">
            <v>#DIV/0!</v>
          </cell>
          <cell r="I240" t="e">
            <v>#DIV/0!</v>
          </cell>
          <cell r="J240" t="e">
            <v>#DIV/0!</v>
          </cell>
          <cell r="K240" t="e">
            <v>#DIV/0!</v>
          </cell>
          <cell r="L240" t="e">
            <v>#DIV/0!</v>
          </cell>
          <cell r="M240" t="e">
            <v>#DIV/0!</v>
          </cell>
          <cell r="N240" t="e">
            <v>#DIV/0!</v>
          </cell>
          <cell r="O240" t="e">
            <v>#DIV/0!</v>
          </cell>
          <cell r="P240" t="e">
            <v>#DIV/0!</v>
          </cell>
        </row>
        <row r="242">
          <cell r="A242" t="str">
            <v>M-exploitation-maintenance</v>
          </cell>
        </row>
        <row r="243">
          <cell r="A243" t="str">
            <v>Centre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</row>
        <row r="244">
          <cell r="A244" t="str">
            <v>CITELUM</v>
          </cell>
          <cell r="B244" t="e">
            <v>#DIV/0!</v>
          </cell>
          <cell r="C244" t="e">
            <v>#DIV/0!</v>
          </cell>
          <cell r="D244" t="e">
            <v>#DIV/0!</v>
          </cell>
          <cell r="E244" t="e">
            <v>#DIV/0!</v>
          </cell>
          <cell r="F244" t="e">
            <v>#DIV/0!</v>
          </cell>
          <cell r="G244" t="e">
            <v>#DIV/0!</v>
          </cell>
          <cell r="H244" t="e">
            <v>#DIV/0!</v>
          </cell>
          <cell r="I244" t="e">
            <v>#DIV/0!</v>
          </cell>
          <cell r="J244" t="e">
            <v>#DIV/0!</v>
          </cell>
          <cell r="K244" t="e">
            <v>#DIV/0!</v>
          </cell>
          <cell r="L244" t="e">
            <v>#DIV/0!</v>
          </cell>
          <cell r="M244" t="e">
            <v>#DIV/0!</v>
          </cell>
          <cell r="N244" t="e">
            <v>#DIV/0!</v>
          </cell>
          <cell r="O244" t="e">
            <v>#DIV/0!</v>
          </cell>
          <cell r="P244" t="e">
            <v>#DIV/0!</v>
          </cell>
        </row>
        <row r="245">
          <cell r="A245" t="str">
            <v>Total consolidé groupe EDF</v>
          </cell>
          <cell r="B245" t="e">
            <v>#DIV/0!</v>
          </cell>
          <cell r="C245" t="e">
            <v>#DIV/0!</v>
          </cell>
          <cell r="D245" t="e">
            <v>#DIV/0!</v>
          </cell>
          <cell r="E245" t="e">
            <v>#DIV/0!</v>
          </cell>
          <cell r="F245" t="e">
            <v>#DIV/0!</v>
          </cell>
          <cell r="G245" t="e">
            <v>#DIV/0!</v>
          </cell>
          <cell r="H245" t="e">
            <v>#DIV/0!</v>
          </cell>
          <cell r="I245" t="e">
            <v>#DIV/0!</v>
          </cell>
          <cell r="J245" t="e">
            <v>#DIV/0!</v>
          </cell>
          <cell r="K245" t="e">
            <v>#DIV/0!</v>
          </cell>
          <cell r="L245" t="e">
            <v>#DIV/0!</v>
          </cell>
          <cell r="M245" t="e">
            <v>#DIV/0!</v>
          </cell>
          <cell r="N245" t="e">
            <v>#DIV/0!</v>
          </cell>
          <cell r="O245" t="e">
            <v>#DIV/0!</v>
          </cell>
          <cell r="P245" t="e">
            <v>#DIV/0!</v>
          </cell>
        </row>
        <row r="246">
          <cell r="A246" t="str">
            <v>% Citelum sur la facture client</v>
          </cell>
          <cell r="B246" t="e">
            <v>#DIV/0!</v>
          </cell>
          <cell r="C246" t="e">
            <v>#DIV/0!</v>
          </cell>
          <cell r="D246" t="e">
            <v>#DIV/0!</v>
          </cell>
          <cell r="E246" t="e">
            <v>#DIV/0!</v>
          </cell>
          <cell r="F246" t="e">
            <v>#DIV/0!</v>
          </cell>
          <cell r="G246" t="e">
            <v>#DIV/0!</v>
          </cell>
          <cell r="H246" t="e">
            <v>#DIV/0!</v>
          </cell>
          <cell r="I246" t="e">
            <v>#DIV/0!</v>
          </cell>
          <cell r="J246" t="e">
            <v>#DIV/0!</v>
          </cell>
          <cell r="K246" t="e">
            <v>#DIV/0!</v>
          </cell>
          <cell r="L246" t="e">
            <v>#DIV/0!</v>
          </cell>
          <cell r="M246" t="e">
            <v>#DIV/0!</v>
          </cell>
          <cell r="N246" t="e">
            <v>#DIV/0!</v>
          </cell>
          <cell r="O246" t="e">
            <v>#DIV/0!</v>
          </cell>
          <cell r="P246" t="e">
            <v>#DIV/0!</v>
          </cell>
        </row>
        <row r="248">
          <cell r="A248" t="str">
            <v>C-investissements courants</v>
          </cell>
        </row>
        <row r="249">
          <cell r="A249" t="str">
            <v>Centre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 t="str">
            <v>CITELUM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</row>
        <row r="251">
          <cell r="A251" t="str">
            <v>Total consolidé groupe EDF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 t="str">
            <v>% Citelum sur la facture client</v>
          </cell>
          <cell r="B252" t="e">
            <v>#DIV/0!</v>
          </cell>
          <cell r="C252" t="e">
            <v>#DIV/0!</v>
          </cell>
          <cell r="D252" t="e">
            <v>#DIV/0!</v>
          </cell>
          <cell r="E252" t="e">
            <v>#DIV/0!</v>
          </cell>
          <cell r="F252" t="e">
            <v>#DIV/0!</v>
          </cell>
          <cell r="G252" t="e">
            <v>#DIV/0!</v>
          </cell>
          <cell r="H252" t="e">
            <v>#DIV/0!</v>
          </cell>
          <cell r="I252" t="e">
            <v>#DIV/0!</v>
          </cell>
          <cell r="J252" t="e">
            <v>#DIV/0!</v>
          </cell>
          <cell r="K252" t="e">
            <v>#DIV/0!</v>
          </cell>
          <cell r="L252" t="e">
            <v>#DIV/0!</v>
          </cell>
          <cell r="M252" t="e">
            <v>#DIV/0!</v>
          </cell>
          <cell r="N252" t="e">
            <v>#DIV/0!</v>
          </cell>
          <cell r="O252" t="e">
            <v>#DIV/0!</v>
          </cell>
          <cell r="P252" t="e">
            <v>#DIV/0!</v>
          </cell>
        </row>
        <row r="254">
          <cell r="A254" t="str">
            <v>I-investissements initiaux</v>
          </cell>
        </row>
        <row r="255">
          <cell r="A255" t="str">
            <v>Centre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A256" t="str">
            <v>CITELUM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A257" t="str">
            <v>Total consolidé groupe EDF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 t="str">
            <v>% Citelum sur la facture client</v>
          </cell>
          <cell r="B258" t="e">
            <v>#DIV/0!</v>
          </cell>
          <cell r="C258" t="e">
            <v>#DIV/0!</v>
          </cell>
          <cell r="D258" t="e">
            <v>#DIV/0!</v>
          </cell>
          <cell r="E258" t="e">
            <v>#DIV/0!</v>
          </cell>
          <cell r="F258" t="e">
            <v>#DIV/0!</v>
          </cell>
          <cell r="G258" t="e">
            <v>#DIV/0!</v>
          </cell>
          <cell r="H258" t="e">
            <v>#DIV/0!</v>
          </cell>
          <cell r="I258" t="e">
            <v>#DIV/0!</v>
          </cell>
          <cell r="J258" t="e">
            <v>#DIV/0!</v>
          </cell>
          <cell r="K258" t="e">
            <v>#DIV/0!</v>
          </cell>
          <cell r="L258" t="e">
            <v>#DIV/0!</v>
          </cell>
          <cell r="M258" t="e">
            <v>#DIV/0!</v>
          </cell>
          <cell r="N258" t="e">
            <v>#DIV/0!</v>
          </cell>
          <cell r="O258" t="e">
            <v>#DIV/0!</v>
          </cell>
          <cell r="P258" t="e">
            <v>#DIV/0!</v>
          </cell>
        </row>
        <row r="260">
          <cell r="A260" t="str">
            <v>Total:</v>
          </cell>
        </row>
        <row r="261">
          <cell r="A261" t="str">
            <v>Centre</v>
          </cell>
          <cell r="B261" t="e">
            <v>#DIV/0!</v>
          </cell>
          <cell r="C261" t="e">
            <v>#DIV/0!</v>
          </cell>
          <cell r="D261" t="e">
            <v>#DIV/0!</v>
          </cell>
          <cell r="E261" t="e">
            <v>#DIV/0!</v>
          </cell>
          <cell r="F261" t="e">
            <v>#DIV/0!</v>
          </cell>
          <cell r="G261" t="e">
            <v>#DIV/0!</v>
          </cell>
          <cell r="H261" t="e">
            <v>#DIV/0!</v>
          </cell>
          <cell r="I261" t="e">
            <v>#DIV/0!</v>
          </cell>
          <cell r="J261" t="e">
            <v>#DIV/0!</v>
          </cell>
          <cell r="K261" t="e">
            <v>#DIV/0!</v>
          </cell>
          <cell r="L261" t="e">
            <v>#DIV/0!</v>
          </cell>
          <cell r="M261" t="e">
            <v>#DIV/0!</v>
          </cell>
          <cell r="N261" t="e">
            <v>#DIV/0!</v>
          </cell>
          <cell r="O261" t="e">
            <v>#DIV/0!</v>
          </cell>
          <cell r="P261" t="e">
            <v>#DIV/0!</v>
          </cell>
        </row>
        <row r="262">
          <cell r="A262" t="str">
            <v>CITELUM</v>
          </cell>
          <cell r="B262" t="e">
            <v>#DIV/0!</v>
          </cell>
          <cell r="C262" t="e">
            <v>#DIV/0!</v>
          </cell>
          <cell r="D262" t="e">
            <v>#DIV/0!</v>
          </cell>
          <cell r="E262" t="e">
            <v>#DIV/0!</v>
          </cell>
          <cell r="F262" t="e">
            <v>#DIV/0!</v>
          </cell>
          <cell r="G262" t="e">
            <v>#DIV/0!</v>
          </cell>
          <cell r="H262" t="e">
            <v>#DIV/0!</v>
          </cell>
          <cell r="I262" t="e">
            <v>#DIV/0!</v>
          </cell>
          <cell r="J262" t="e">
            <v>#DIV/0!</v>
          </cell>
          <cell r="K262" t="e">
            <v>#DIV/0!</v>
          </cell>
          <cell r="L262" t="e">
            <v>#DIV/0!</v>
          </cell>
          <cell r="M262" t="e">
            <v>#DIV/0!</v>
          </cell>
          <cell r="N262" t="e">
            <v>#DIV/0!</v>
          </cell>
          <cell r="O262" t="e">
            <v>#DIV/0!</v>
          </cell>
          <cell r="P262" t="e">
            <v>#DIV/0!</v>
          </cell>
        </row>
        <row r="263">
          <cell r="A263" t="str">
            <v>Total consolidé groupe EDF</v>
          </cell>
          <cell r="B263" t="e">
            <v>#DIV/0!</v>
          </cell>
          <cell r="C263" t="e">
            <v>#DIV/0!</v>
          </cell>
          <cell r="D263" t="e">
            <v>#DIV/0!</v>
          </cell>
          <cell r="E263" t="e">
            <v>#DIV/0!</v>
          </cell>
          <cell r="F263" t="e">
            <v>#DIV/0!</v>
          </cell>
          <cell r="G263" t="e">
            <v>#DIV/0!</v>
          </cell>
          <cell r="H263" t="e">
            <v>#DIV/0!</v>
          </cell>
          <cell r="I263" t="e">
            <v>#DIV/0!</v>
          </cell>
          <cell r="J263" t="e">
            <v>#DIV/0!</v>
          </cell>
          <cell r="K263" t="e">
            <v>#DIV/0!</v>
          </cell>
          <cell r="L263" t="e">
            <v>#DIV/0!</v>
          </cell>
          <cell r="M263" t="e">
            <v>#DIV/0!</v>
          </cell>
          <cell r="N263" t="e">
            <v>#DIV/0!</v>
          </cell>
          <cell r="O263" t="e">
            <v>#DIV/0!</v>
          </cell>
          <cell r="P263" t="e">
            <v>#DIV/0!</v>
          </cell>
        </row>
        <row r="264">
          <cell r="A264" t="str">
            <v>dont sous-total rémun.Centre mand.subst.</v>
          </cell>
          <cell r="B264" t="e">
            <v>#DIV/0!</v>
          </cell>
          <cell r="C264" t="e">
            <v>#DIV/0!</v>
          </cell>
          <cell r="D264" t="e">
            <v>#DIV/0!</v>
          </cell>
          <cell r="E264" t="e">
            <v>#DIV/0!</v>
          </cell>
          <cell r="F264" t="e">
            <v>#DIV/0!</v>
          </cell>
          <cell r="G264" t="e">
            <v>#DIV/0!</v>
          </cell>
          <cell r="H264" t="e">
            <v>#DIV/0!</v>
          </cell>
          <cell r="I264" t="e">
            <v>#DIV/0!</v>
          </cell>
          <cell r="J264" t="e">
            <v>#DIV/0!</v>
          </cell>
          <cell r="K264" t="e">
            <v>#DIV/0!</v>
          </cell>
          <cell r="L264" t="e">
            <v>#DIV/0!</v>
          </cell>
          <cell r="M264" t="e">
            <v>#DIV/0!</v>
          </cell>
          <cell r="N264" t="e">
            <v>#DIV/0!</v>
          </cell>
          <cell r="O264" t="e">
            <v>#DIV/0!</v>
          </cell>
          <cell r="P264" t="e">
            <v>#DIV/0!</v>
          </cell>
        </row>
        <row r="265">
          <cell r="A265" t="str">
            <v>dont sous-total frais génx CITELUM</v>
          </cell>
          <cell r="B265" t="e">
            <v>#DIV/0!</v>
          </cell>
          <cell r="C265" t="e">
            <v>#DIV/0!</v>
          </cell>
          <cell r="D265" t="e">
            <v>#DIV/0!</v>
          </cell>
          <cell r="E265" t="e">
            <v>#DIV/0!</v>
          </cell>
          <cell r="F265" t="e">
            <v>#DIV/0!</v>
          </cell>
          <cell r="G265" t="e">
            <v>#DIV/0!</v>
          </cell>
          <cell r="H265" t="e">
            <v>#DIV/0!</v>
          </cell>
          <cell r="I265" t="e">
            <v>#DIV/0!</v>
          </cell>
          <cell r="J265" t="e">
            <v>#DIV/0!</v>
          </cell>
          <cell r="K265" t="e">
            <v>#DIV/0!</v>
          </cell>
          <cell r="L265" t="e">
            <v>#DIV/0!</v>
          </cell>
          <cell r="M265" t="e">
            <v>#DIV/0!</v>
          </cell>
          <cell r="N265" t="e">
            <v>#DIV/0!</v>
          </cell>
          <cell r="O265" t="e">
            <v>#DIV/0!</v>
          </cell>
          <cell r="P265" t="e">
            <v>#DIV/0!</v>
          </cell>
        </row>
        <row r="266">
          <cell r="A266" t="str">
            <v>p.m.: sous-traitants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>% Citelum sur la facture client</v>
          </cell>
          <cell r="B267" t="e">
            <v>#DIV/0!</v>
          </cell>
          <cell r="C267" t="e">
            <v>#DIV/0!</v>
          </cell>
          <cell r="D267" t="e">
            <v>#DIV/0!</v>
          </cell>
          <cell r="E267" t="e">
            <v>#DIV/0!</v>
          </cell>
          <cell r="F267" t="e">
            <v>#DIV/0!</v>
          </cell>
          <cell r="G267" t="e">
            <v>#DIV/0!</v>
          </cell>
          <cell r="H267" t="e">
            <v>#DIV/0!</v>
          </cell>
          <cell r="I267" t="e">
            <v>#DIV/0!</v>
          </cell>
          <cell r="J267" t="e">
            <v>#DIV/0!</v>
          </cell>
          <cell r="K267" t="e">
            <v>#DIV/0!</v>
          </cell>
          <cell r="L267" t="e">
            <v>#DIV/0!</v>
          </cell>
          <cell r="M267" t="e">
            <v>#DIV/0!</v>
          </cell>
          <cell r="N267" t="e">
            <v>#DIV/0!</v>
          </cell>
          <cell r="O267" t="e">
            <v>#DIV/0!</v>
          </cell>
          <cell r="P267" t="e">
            <v>#DIV/0!</v>
          </cell>
        </row>
        <row r="269">
          <cell r="A269" t="str">
            <v>Rémunération des partenaires</v>
          </cell>
        </row>
        <row r="270">
          <cell r="P270" t="str">
            <v>kF</v>
          </cell>
        </row>
        <row r="271">
          <cell r="A271" t="str">
            <v>1. à prix constants:</v>
          </cell>
          <cell r="B271">
            <v>1</v>
          </cell>
          <cell r="C271">
            <v>2</v>
          </cell>
          <cell r="D271">
            <v>3</v>
          </cell>
          <cell r="E271">
            <v>4</v>
          </cell>
          <cell r="F271">
            <v>5</v>
          </cell>
          <cell r="G271">
            <v>6</v>
          </cell>
          <cell r="H271">
            <v>7</v>
          </cell>
          <cell r="I271">
            <v>8</v>
          </cell>
          <cell r="J271">
            <v>9</v>
          </cell>
          <cell r="K271">
            <v>10</v>
          </cell>
          <cell r="L271">
            <v>11</v>
          </cell>
          <cell r="M271">
            <v>12</v>
          </cell>
          <cell r="N271">
            <v>13</v>
          </cell>
          <cell r="O271">
            <v>14</v>
          </cell>
          <cell r="P271">
            <v>15</v>
          </cell>
        </row>
        <row r="272">
          <cell r="A272" t="str">
            <v>Groupe EDF:</v>
          </cell>
        </row>
        <row r="273">
          <cell r="A273" t="str">
            <v>Fourniture de l'énergie</v>
          </cell>
          <cell r="B273" t="e">
            <v>#DIV/0!</v>
          </cell>
          <cell r="C273" t="e">
            <v>#DIV/0!</v>
          </cell>
          <cell r="D273" t="e">
            <v>#DIV/0!</v>
          </cell>
          <cell r="E273" t="e">
            <v>#DIV/0!</v>
          </cell>
          <cell r="F273" t="e">
            <v>#DIV/0!</v>
          </cell>
          <cell r="G273" t="e">
            <v>#DIV/0!</v>
          </cell>
          <cell r="H273" t="e">
            <v>#DIV/0!</v>
          </cell>
          <cell r="I273" t="e">
            <v>#DIV/0!</v>
          </cell>
          <cell r="J273" t="e">
            <v>#DIV/0!</v>
          </cell>
          <cell r="K273" t="e">
            <v>#DIV/0!</v>
          </cell>
          <cell r="L273" t="e">
            <v>#DIV/0!</v>
          </cell>
          <cell r="M273" t="e">
            <v>#DIV/0!</v>
          </cell>
          <cell r="N273" t="e">
            <v>#DIV/0!</v>
          </cell>
          <cell r="O273" t="e">
            <v>#DIV/0!</v>
          </cell>
          <cell r="P273" t="e">
            <v>#DIV/0!</v>
          </cell>
        </row>
        <row r="274">
          <cell r="A274" t="str">
            <v>Gestion de l'énergie + frais génx</v>
          </cell>
          <cell r="B274" t="e">
            <v>#DIV/0!</v>
          </cell>
          <cell r="C274" t="e">
            <v>#DIV/0!</v>
          </cell>
          <cell r="D274" t="e">
            <v>#DIV/0!</v>
          </cell>
          <cell r="E274" t="e">
            <v>#DIV/0!</v>
          </cell>
          <cell r="F274" t="e">
            <v>#DIV/0!</v>
          </cell>
          <cell r="G274" t="e">
            <v>#DIV/0!</v>
          </cell>
          <cell r="H274" t="e">
            <v>#DIV/0!</v>
          </cell>
          <cell r="I274" t="e">
            <v>#DIV/0!</v>
          </cell>
          <cell r="J274" t="e">
            <v>#DIV/0!</v>
          </cell>
          <cell r="K274" t="e">
            <v>#DIV/0!</v>
          </cell>
          <cell r="L274" t="e">
            <v>#DIV/0!</v>
          </cell>
          <cell r="M274" t="e">
            <v>#DIV/0!</v>
          </cell>
          <cell r="N274" t="e">
            <v>#DIV/0!</v>
          </cell>
          <cell r="O274" t="e">
            <v>#DIV/0!</v>
          </cell>
          <cell r="P274" t="e">
            <v>#DIV/0!</v>
          </cell>
        </row>
        <row r="275">
          <cell r="A275" t="str">
            <v>Prestations de mandataire, part Energie</v>
          </cell>
          <cell r="B275" t="e">
            <v>#DIV/0!</v>
          </cell>
          <cell r="C275" t="e">
            <v>#DIV/0!</v>
          </cell>
          <cell r="D275" t="e">
            <v>#DIV/0!</v>
          </cell>
          <cell r="E275" t="e">
            <v>#DIV/0!</v>
          </cell>
          <cell r="F275" t="e">
            <v>#DIV/0!</v>
          </cell>
          <cell r="G275" t="e">
            <v>#DIV/0!</v>
          </cell>
          <cell r="H275" t="e">
            <v>#DIV/0!</v>
          </cell>
          <cell r="I275" t="e">
            <v>#DIV/0!</v>
          </cell>
          <cell r="J275" t="e">
            <v>#DIV/0!</v>
          </cell>
          <cell r="K275" t="e">
            <v>#DIV/0!</v>
          </cell>
          <cell r="L275" t="e">
            <v>#DIV/0!</v>
          </cell>
          <cell r="M275" t="e">
            <v>#DIV/0!</v>
          </cell>
          <cell r="N275" t="e">
            <v>#DIV/0!</v>
          </cell>
          <cell r="O275" t="e">
            <v>#DIV/0!</v>
          </cell>
          <cell r="P275" t="e">
            <v>#DIV/0!</v>
          </cell>
        </row>
        <row r="276">
          <cell r="A276" t="str">
            <v>Frais domiciliation CITELUM</v>
          </cell>
          <cell r="B276" t="e">
            <v>#DIV/0!</v>
          </cell>
          <cell r="C276" t="e">
            <v>#DIV/0!</v>
          </cell>
          <cell r="D276" t="e">
            <v>#DIV/0!</v>
          </cell>
          <cell r="E276" t="e">
            <v>#DIV/0!</v>
          </cell>
          <cell r="F276" t="e">
            <v>#DIV/0!</v>
          </cell>
          <cell r="G276" t="e">
            <v>#DIV/0!</v>
          </cell>
          <cell r="H276" t="e">
            <v>#DIV/0!</v>
          </cell>
          <cell r="I276" t="e">
            <v>#DIV/0!</v>
          </cell>
          <cell r="J276" t="e">
            <v>#DIV/0!</v>
          </cell>
          <cell r="K276" t="e">
            <v>#DIV/0!</v>
          </cell>
          <cell r="L276" t="e">
            <v>#DIV/0!</v>
          </cell>
          <cell r="M276" t="e">
            <v>#DIV/0!</v>
          </cell>
          <cell r="N276" t="e">
            <v>#DIV/0!</v>
          </cell>
          <cell r="O276" t="e">
            <v>#DIV/0!</v>
          </cell>
          <cell r="P276" t="e">
            <v>#DIV/0!</v>
          </cell>
        </row>
        <row r="277">
          <cell r="A277" t="str">
            <v>sous-total énergie</v>
          </cell>
          <cell r="B277" t="e">
            <v>#DIV/0!</v>
          </cell>
          <cell r="C277" t="e">
            <v>#DIV/0!</v>
          </cell>
          <cell r="D277" t="e">
            <v>#DIV/0!</v>
          </cell>
          <cell r="E277" t="e">
            <v>#DIV/0!</v>
          </cell>
          <cell r="F277" t="e">
            <v>#DIV/0!</v>
          </cell>
          <cell r="G277" t="e">
            <v>#DIV/0!</v>
          </cell>
          <cell r="H277" t="e">
            <v>#DIV/0!</v>
          </cell>
          <cell r="I277" t="e">
            <v>#DIV/0!</v>
          </cell>
          <cell r="J277" t="e">
            <v>#DIV/0!</v>
          </cell>
          <cell r="K277" t="e">
            <v>#DIV/0!</v>
          </cell>
          <cell r="L277" t="e">
            <v>#DIV/0!</v>
          </cell>
          <cell r="M277" t="e">
            <v>#DIV/0!</v>
          </cell>
          <cell r="N277" t="e">
            <v>#DIV/0!</v>
          </cell>
          <cell r="O277" t="e">
            <v>#DIV/0!</v>
          </cell>
          <cell r="P277" t="e">
            <v>#DIV/0!</v>
          </cell>
        </row>
        <row r="278">
          <cell r="A278" t="str">
            <v>Astreinte+mise en sécurité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</row>
        <row r="279">
          <cell r="A279" t="str">
            <v>Tournées+prestations de maintenance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 t="str">
            <v>Base de données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</row>
        <row r="281">
          <cell r="A281" t="str">
            <v>Prestations de gestion, frais généraux</v>
          </cell>
          <cell r="B281" t="e">
            <v>#DIV/0!</v>
          </cell>
          <cell r="C281" t="e">
            <v>#DIV/0!</v>
          </cell>
          <cell r="D281" t="e">
            <v>#DIV/0!</v>
          </cell>
          <cell r="E281" t="e">
            <v>#DIV/0!</v>
          </cell>
          <cell r="F281" t="e">
            <v>#DIV/0!</v>
          </cell>
          <cell r="G281" t="e">
            <v>#DIV/0!</v>
          </cell>
          <cell r="H281" t="e">
            <v>#DIV/0!</v>
          </cell>
          <cell r="I281" t="e">
            <v>#DIV/0!</v>
          </cell>
          <cell r="J281" t="e">
            <v>#DIV/0!</v>
          </cell>
          <cell r="K281" t="e">
            <v>#DIV/0!</v>
          </cell>
          <cell r="L281" t="e">
            <v>#DIV/0!</v>
          </cell>
          <cell r="M281" t="e">
            <v>#DIV/0!</v>
          </cell>
          <cell r="N281" t="e">
            <v>#DIV/0!</v>
          </cell>
          <cell r="O281" t="e">
            <v>#DIV/0!</v>
          </cell>
          <cell r="P281" t="e">
            <v>#DIV/0!</v>
          </cell>
        </row>
        <row r="282">
          <cell r="A282" t="str">
            <v>Prestations de mandataire, part Maintenance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</row>
        <row r="283">
          <cell r="A283" t="str">
            <v>Frais domiciliation CITELUM</v>
          </cell>
          <cell r="B283" t="e">
            <v>#DIV/0!</v>
          </cell>
          <cell r="C283" t="e">
            <v>#DIV/0!</v>
          </cell>
          <cell r="D283" t="e">
            <v>#DIV/0!</v>
          </cell>
          <cell r="E283" t="e">
            <v>#DIV/0!</v>
          </cell>
          <cell r="F283" t="e">
            <v>#DIV/0!</v>
          </cell>
          <cell r="G283" t="e">
            <v>#DIV/0!</v>
          </cell>
          <cell r="H283" t="e">
            <v>#DIV/0!</v>
          </cell>
          <cell r="I283" t="e">
            <v>#DIV/0!</v>
          </cell>
          <cell r="J283" t="e">
            <v>#DIV/0!</v>
          </cell>
          <cell r="K283" t="e">
            <v>#DIV/0!</v>
          </cell>
          <cell r="L283" t="e">
            <v>#DIV/0!</v>
          </cell>
          <cell r="M283" t="e">
            <v>#DIV/0!</v>
          </cell>
          <cell r="N283" t="e">
            <v>#DIV/0!</v>
          </cell>
          <cell r="O283" t="e">
            <v>#DIV/0!</v>
          </cell>
          <cell r="P283" t="e">
            <v>#DIV/0!</v>
          </cell>
        </row>
        <row r="284">
          <cell r="A284" t="str">
            <v>sous-total exploitation-maintenance</v>
          </cell>
          <cell r="B284" t="e">
            <v>#DIV/0!</v>
          </cell>
          <cell r="C284" t="e">
            <v>#DIV/0!</v>
          </cell>
          <cell r="D284" t="e">
            <v>#DIV/0!</v>
          </cell>
          <cell r="E284" t="e">
            <v>#DIV/0!</v>
          </cell>
          <cell r="F284" t="e">
            <v>#DIV/0!</v>
          </cell>
          <cell r="G284" t="e">
            <v>#DIV/0!</v>
          </cell>
          <cell r="H284" t="e">
            <v>#DIV/0!</v>
          </cell>
          <cell r="I284" t="e">
            <v>#DIV/0!</v>
          </cell>
          <cell r="J284" t="e">
            <v>#DIV/0!</v>
          </cell>
          <cell r="K284" t="e">
            <v>#DIV/0!</v>
          </cell>
          <cell r="L284" t="e">
            <v>#DIV/0!</v>
          </cell>
          <cell r="M284" t="e">
            <v>#DIV/0!</v>
          </cell>
          <cell r="N284" t="e">
            <v>#DIV/0!</v>
          </cell>
          <cell r="O284" t="e">
            <v>#DIV/0!</v>
          </cell>
          <cell r="P284" t="e">
            <v>#DIV/0!</v>
          </cell>
        </row>
        <row r="285">
          <cell r="A285" t="str">
            <v>Prestations diverses Invts courants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 t="str">
            <v>Prestations de mandataire, part Invts courants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</row>
        <row r="287">
          <cell r="A287" t="str">
            <v>Frais domiciliation CITELUM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 t="str">
            <v>sous-total invts courants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</row>
        <row r="289">
          <cell r="A289" t="str">
            <v>Prestations diverses Invts initiaux</v>
          </cell>
          <cell r="B289" t="e">
            <v>#DIV/0!</v>
          </cell>
          <cell r="C289" t="e">
            <v>#DIV/0!</v>
          </cell>
          <cell r="D289" t="e">
            <v>#DIV/0!</v>
          </cell>
          <cell r="E289" t="e">
            <v>#DIV/0!</v>
          </cell>
          <cell r="F289" t="e">
            <v>#DIV/0!</v>
          </cell>
          <cell r="G289" t="e">
            <v>#DIV/0!</v>
          </cell>
          <cell r="H289" t="e">
            <v>#DIV/0!</v>
          </cell>
          <cell r="I289" t="e">
            <v>#DIV/0!</v>
          </cell>
          <cell r="J289" t="e">
            <v>#DIV/0!</v>
          </cell>
          <cell r="K289" t="e">
            <v>#DIV/0!</v>
          </cell>
          <cell r="L289" t="e">
            <v>#DIV/0!</v>
          </cell>
          <cell r="M289" t="e">
            <v>#DIV/0!</v>
          </cell>
          <cell r="N289" t="e">
            <v>#DIV/0!</v>
          </cell>
          <cell r="O289" t="e">
            <v>#DIV/0!</v>
          </cell>
          <cell r="P289" t="e">
            <v>#DIV/0!</v>
          </cell>
        </row>
        <row r="290">
          <cell r="A290" t="str">
            <v>Prestations de mandataire, part Invts initiaux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</row>
        <row r="291">
          <cell r="A291" t="str">
            <v>Frais domiciliation CITELUM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 t="str">
            <v>sous-total invts initiaux</v>
          </cell>
          <cell r="B292" t="e">
            <v>#DIV/0!</v>
          </cell>
          <cell r="C292" t="e">
            <v>#DIV/0!</v>
          </cell>
          <cell r="D292" t="e">
            <v>#DIV/0!</v>
          </cell>
          <cell r="E292" t="e">
            <v>#DIV/0!</v>
          </cell>
          <cell r="F292" t="e">
            <v>#DIV/0!</v>
          </cell>
          <cell r="G292" t="e">
            <v>#DIV/0!</v>
          </cell>
          <cell r="H292" t="e">
            <v>#DIV/0!</v>
          </cell>
          <cell r="I292" t="e">
            <v>#DIV/0!</v>
          </cell>
          <cell r="J292" t="e">
            <v>#DIV/0!</v>
          </cell>
          <cell r="K292" t="e">
            <v>#DIV/0!</v>
          </cell>
          <cell r="L292" t="e">
            <v>#DIV/0!</v>
          </cell>
          <cell r="M292" t="e">
            <v>#DIV/0!</v>
          </cell>
          <cell r="N292" t="e">
            <v>#DIV/0!</v>
          </cell>
          <cell r="O292" t="e">
            <v>#DIV/0!</v>
          </cell>
          <cell r="P292" t="e">
            <v>#DIV/0!</v>
          </cell>
        </row>
        <row r="293">
          <cell r="A293" t="str">
            <v>Total groupe EDF</v>
          </cell>
          <cell r="B293" t="e">
            <v>#DIV/0!</v>
          </cell>
          <cell r="C293" t="e">
            <v>#DIV/0!</v>
          </cell>
          <cell r="D293" t="e">
            <v>#DIV/0!</v>
          </cell>
          <cell r="E293" t="e">
            <v>#DIV/0!</v>
          </cell>
          <cell r="F293" t="e">
            <v>#DIV/0!</v>
          </cell>
          <cell r="G293" t="e">
            <v>#DIV/0!</v>
          </cell>
          <cell r="H293" t="e">
            <v>#DIV/0!</v>
          </cell>
          <cell r="I293" t="e">
            <v>#DIV/0!</v>
          </cell>
          <cell r="J293" t="e">
            <v>#DIV/0!</v>
          </cell>
          <cell r="K293" t="e">
            <v>#DIV/0!</v>
          </cell>
          <cell r="L293" t="e">
            <v>#DIV/0!</v>
          </cell>
          <cell r="M293" t="e">
            <v>#DIV/0!</v>
          </cell>
          <cell r="N293" t="e">
            <v>#DIV/0!</v>
          </cell>
          <cell r="O293" t="e">
            <v>#DIV/0!</v>
          </cell>
          <cell r="P293" t="e">
            <v>#DIV/0!</v>
          </cell>
        </row>
        <row r="294">
          <cell r="A294" t="str">
            <v>dont : sous-total prestations de mandataire</v>
          </cell>
          <cell r="B294" t="e">
            <v>#DIV/0!</v>
          </cell>
          <cell r="C294" t="e">
            <v>#DIV/0!</v>
          </cell>
          <cell r="D294" t="e">
            <v>#DIV/0!</v>
          </cell>
          <cell r="E294" t="e">
            <v>#DIV/0!</v>
          </cell>
          <cell r="F294" t="e">
            <v>#DIV/0!</v>
          </cell>
          <cell r="G294" t="e">
            <v>#DIV/0!</v>
          </cell>
          <cell r="H294" t="e">
            <v>#DIV/0!</v>
          </cell>
          <cell r="I294" t="e">
            <v>#DIV/0!</v>
          </cell>
          <cell r="J294" t="e">
            <v>#DIV/0!</v>
          </cell>
          <cell r="K294" t="e">
            <v>#DIV/0!</v>
          </cell>
          <cell r="L294" t="e">
            <v>#DIV/0!</v>
          </cell>
          <cell r="M294" t="e">
            <v>#DIV/0!</v>
          </cell>
          <cell r="N294" t="e">
            <v>#DIV/0!</v>
          </cell>
          <cell r="O294" t="e">
            <v>#DIV/0!</v>
          </cell>
          <cell r="P294" t="e">
            <v>#DIV/0!</v>
          </cell>
        </row>
        <row r="295">
          <cell r="A295" t="str">
            <v>et : sous-total frais de domiciliation</v>
          </cell>
          <cell r="B295" t="e">
            <v>#DIV/0!</v>
          </cell>
          <cell r="C295" t="e">
            <v>#DIV/0!</v>
          </cell>
          <cell r="D295" t="e">
            <v>#DIV/0!</v>
          </cell>
          <cell r="E295" t="e">
            <v>#DIV/0!</v>
          </cell>
          <cell r="F295" t="e">
            <v>#DIV/0!</v>
          </cell>
          <cell r="G295" t="e">
            <v>#DIV/0!</v>
          </cell>
          <cell r="H295" t="e">
            <v>#DIV/0!</v>
          </cell>
          <cell r="I295" t="e">
            <v>#DIV/0!</v>
          </cell>
          <cell r="J295" t="e">
            <v>#DIV/0!</v>
          </cell>
          <cell r="K295" t="e">
            <v>#DIV/0!</v>
          </cell>
          <cell r="L295" t="e">
            <v>#DIV/0!</v>
          </cell>
          <cell r="M295" t="e">
            <v>#DIV/0!</v>
          </cell>
          <cell r="N295" t="e">
            <v>#DIV/0!</v>
          </cell>
          <cell r="O295" t="e">
            <v>#DIV/0!</v>
          </cell>
          <cell r="P295" t="e">
            <v>#DIV/0!</v>
          </cell>
        </row>
        <row r="297">
          <cell r="A297" t="str">
            <v>YYY</v>
          </cell>
          <cell r="B297">
            <v>1</v>
          </cell>
          <cell r="C297">
            <v>2</v>
          </cell>
          <cell r="D297">
            <v>3</v>
          </cell>
          <cell r="E297">
            <v>4</v>
          </cell>
          <cell r="F297">
            <v>5</v>
          </cell>
          <cell r="G297">
            <v>6</v>
          </cell>
          <cell r="H297">
            <v>7</v>
          </cell>
          <cell r="I297">
            <v>8</v>
          </cell>
          <cell r="J297">
            <v>9</v>
          </cell>
          <cell r="K297">
            <v>10</v>
          </cell>
          <cell r="L297">
            <v>11</v>
          </cell>
          <cell r="M297">
            <v>12</v>
          </cell>
          <cell r="N297">
            <v>13</v>
          </cell>
          <cell r="O297">
            <v>14</v>
          </cell>
          <cell r="P297">
            <v>15</v>
          </cell>
        </row>
        <row r="298">
          <cell r="A298" t="str">
            <v>Entretien foyers lumineux type 1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A299" t="str">
            <v>Entretien foyers lumineux type 2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 t="str">
            <v>Entretien foyers lumineux type 3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</row>
        <row r="301">
          <cell r="A301" t="str">
            <v>Total YYY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3">
          <cell r="A303" t="str">
            <v>ZZZ</v>
          </cell>
        </row>
        <row r="304">
          <cell r="A304" t="str">
            <v>Gros entretien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</row>
        <row r="306">
          <cell r="A306" t="str">
            <v>XYZ</v>
          </cell>
        </row>
        <row r="307">
          <cell r="A307" t="str">
            <v xml:space="preserve">Travaux d'investissement 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</row>
        <row r="308">
          <cell r="A308" t="str">
            <v>dont : investissements financés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</row>
        <row r="310">
          <cell r="A310" t="str">
            <v>Frais généraux sté de partenariat</v>
          </cell>
          <cell r="B310" t="e">
            <v>#DIV/0!</v>
          </cell>
          <cell r="C310" t="e">
            <v>#DIV/0!</v>
          </cell>
          <cell r="D310" t="e">
            <v>#DIV/0!</v>
          </cell>
          <cell r="E310" t="e">
            <v>#DIV/0!</v>
          </cell>
          <cell r="F310" t="e">
            <v>#DIV/0!</v>
          </cell>
          <cell r="G310" t="e">
            <v>#DIV/0!</v>
          </cell>
          <cell r="H310" t="e">
            <v>#DIV/0!</v>
          </cell>
          <cell r="I310" t="e">
            <v>#DIV/0!</v>
          </cell>
          <cell r="J310" t="e">
            <v>#DIV/0!</v>
          </cell>
          <cell r="K310" t="e">
            <v>#DIV/0!</v>
          </cell>
          <cell r="L310" t="e">
            <v>#DIV/0!</v>
          </cell>
          <cell r="M310" t="e">
            <v>#DIV/0!</v>
          </cell>
          <cell r="N310" t="e">
            <v>#DIV/0!</v>
          </cell>
          <cell r="O310" t="e">
            <v>#DIV/0!</v>
          </cell>
          <cell r="P310" t="e">
            <v>#DIV/0!</v>
          </cell>
        </row>
        <row r="311">
          <cell r="A311" t="str">
            <v xml:space="preserve"> - sur part énergie</v>
          </cell>
          <cell r="B311" t="e">
            <v>#DIV/0!</v>
          </cell>
          <cell r="C311" t="e">
            <v>#DIV/0!</v>
          </cell>
          <cell r="D311" t="e">
            <v>#DIV/0!</v>
          </cell>
          <cell r="E311" t="e">
            <v>#DIV/0!</v>
          </cell>
          <cell r="F311" t="e">
            <v>#DIV/0!</v>
          </cell>
          <cell r="G311" t="e">
            <v>#DIV/0!</v>
          </cell>
          <cell r="H311" t="e">
            <v>#DIV/0!</v>
          </cell>
          <cell r="I311" t="e">
            <v>#DIV/0!</v>
          </cell>
          <cell r="J311" t="e">
            <v>#DIV/0!</v>
          </cell>
          <cell r="K311" t="e">
            <v>#DIV/0!</v>
          </cell>
          <cell r="L311" t="e">
            <v>#DIV/0!</v>
          </cell>
          <cell r="M311" t="e">
            <v>#DIV/0!</v>
          </cell>
          <cell r="N311" t="e">
            <v>#DIV/0!</v>
          </cell>
          <cell r="O311" t="e">
            <v>#DIV/0!</v>
          </cell>
          <cell r="P311" t="e">
            <v>#DIV/0!</v>
          </cell>
        </row>
        <row r="312">
          <cell r="A312" t="str">
            <v xml:space="preserve"> - sur part exploit.-maintenance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</row>
        <row r="313">
          <cell r="A313" t="str">
            <v xml:space="preserve"> - sur part investissements courants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A314" t="str">
            <v xml:space="preserve"> - sur part investissements initiaux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6">
          <cell r="A316" t="str">
            <v>Frais de domiciliation du partenaire</v>
          </cell>
          <cell r="B316" t="e">
            <v>#DIV/0!</v>
          </cell>
          <cell r="C316" t="e">
            <v>#DIV/0!</v>
          </cell>
          <cell r="D316" t="e">
            <v>#DIV/0!</v>
          </cell>
          <cell r="E316" t="e">
            <v>#DIV/0!</v>
          </cell>
          <cell r="F316" t="e">
            <v>#DIV/0!</v>
          </cell>
          <cell r="G316" t="e">
            <v>#DIV/0!</v>
          </cell>
          <cell r="H316" t="e">
            <v>#DIV/0!</v>
          </cell>
          <cell r="I316" t="e">
            <v>#DIV/0!</v>
          </cell>
          <cell r="J316" t="e">
            <v>#DIV/0!</v>
          </cell>
          <cell r="K316" t="e">
            <v>#DIV/0!</v>
          </cell>
          <cell r="L316" t="e">
            <v>#DIV/0!</v>
          </cell>
          <cell r="M316" t="e">
            <v>#DIV/0!</v>
          </cell>
          <cell r="N316" t="e">
            <v>#DIV/0!</v>
          </cell>
          <cell r="O316" t="e">
            <v>#DIV/0!</v>
          </cell>
          <cell r="P316" t="e">
            <v>#DIV/0!</v>
          </cell>
        </row>
        <row r="317">
          <cell r="A317" t="str">
            <v xml:space="preserve"> - sur part exploit.-maintenance</v>
          </cell>
          <cell r="B317" t="e">
            <v>#DIV/0!</v>
          </cell>
          <cell r="C317" t="e">
            <v>#DIV/0!</v>
          </cell>
          <cell r="D317" t="e">
            <v>#DIV/0!</v>
          </cell>
          <cell r="E317" t="e">
            <v>#DIV/0!</v>
          </cell>
          <cell r="F317" t="e">
            <v>#DIV/0!</v>
          </cell>
          <cell r="G317" t="e">
            <v>#DIV/0!</v>
          </cell>
          <cell r="H317" t="e">
            <v>#DIV/0!</v>
          </cell>
          <cell r="I317" t="e">
            <v>#DIV/0!</v>
          </cell>
          <cell r="J317" t="e">
            <v>#DIV/0!</v>
          </cell>
          <cell r="K317" t="e">
            <v>#DIV/0!</v>
          </cell>
          <cell r="L317" t="e">
            <v>#DIV/0!</v>
          </cell>
          <cell r="M317" t="e">
            <v>#DIV/0!</v>
          </cell>
          <cell r="N317" t="e">
            <v>#DIV/0!</v>
          </cell>
          <cell r="O317" t="e">
            <v>#DIV/0!</v>
          </cell>
          <cell r="P317" t="e">
            <v>#DIV/0!</v>
          </cell>
        </row>
        <row r="318">
          <cell r="A318" t="str">
            <v xml:space="preserve"> - sur part investissements courants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</row>
        <row r="319">
          <cell r="A319" t="str">
            <v xml:space="preserve"> - sur part investissements initiaux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1">
          <cell r="A321" t="str">
            <v>Total rémunérations à prix constants</v>
          </cell>
          <cell r="B321" t="e">
            <v>#DIV/0!</v>
          </cell>
          <cell r="C321" t="e">
            <v>#DIV/0!</v>
          </cell>
          <cell r="D321" t="e">
            <v>#DIV/0!</v>
          </cell>
          <cell r="E321" t="e">
            <v>#DIV/0!</v>
          </cell>
          <cell r="F321" t="e">
            <v>#DIV/0!</v>
          </cell>
          <cell r="G321" t="e">
            <v>#DIV/0!</v>
          </cell>
          <cell r="H321" t="e">
            <v>#DIV/0!</v>
          </cell>
          <cell r="I321" t="e">
            <v>#DIV/0!</v>
          </cell>
          <cell r="J321" t="e">
            <v>#DIV/0!</v>
          </cell>
          <cell r="K321" t="e">
            <v>#DIV/0!</v>
          </cell>
          <cell r="L321" t="e">
            <v>#DIV/0!</v>
          </cell>
          <cell r="M321" t="e">
            <v>#DIV/0!</v>
          </cell>
          <cell r="N321" t="e">
            <v>#DIV/0!</v>
          </cell>
          <cell r="O321" t="e">
            <v>#DIV/0!</v>
          </cell>
          <cell r="P321" t="e">
            <v>#DIV/0!</v>
          </cell>
        </row>
        <row r="322">
          <cell r="A322" t="str">
            <v>Financement des investissements (pour rapprochement avec les versements du client)</v>
          </cell>
        </row>
        <row r="323">
          <cell r="A323" t="str">
            <v>Annuités du financement</v>
          </cell>
          <cell r="B323" t="e">
            <v>#DIV/0!</v>
          </cell>
          <cell r="C323" t="e">
            <v>#DIV/0!</v>
          </cell>
          <cell r="D323" t="e">
            <v>#DIV/0!</v>
          </cell>
          <cell r="E323" t="e">
            <v>#DIV/0!</v>
          </cell>
          <cell r="F323" t="e">
            <v>#DIV/0!</v>
          </cell>
          <cell r="G323" t="e">
            <v>#DIV/0!</v>
          </cell>
          <cell r="H323" t="e">
            <v>#DIV/0!</v>
          </cell>
          <cell r="I323" t="e">
            <v>#DIV/0!</v>
          </cell>
          <cell r="J323" t="e">
            <v>#DIV/0!</v>
          </cell>
          <cell r="K323" t="e">
            <v>#DIV/0!</v>
          </cell>
          <cell r="L323" t="e">
            <v>#DIV/0!</v>
          </cell>
          <cell r="M323" t="e">
            <v>#DIV/0!</v>
          </cell>
          <cell r="N323" t="e">
            <v>#DIV/0!</v>
          </cell>
          <cell r="O323" t="e">
            <v>#DIV/0!</v>
          </cell>
          <cell r="P323" t="e">
            <v>#DIV/0!</v>
          </cell>
        </row>
        <row r="324">
          <cell r="A324" t="str">
            <v>moins: montant financé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</row>
        <row r="326">
          <cell r="A326" t="str">
            <v>Total rémunérations après financt</v>
          </cell>
          <cell r="B326" t="e">
            <v>#DIV/0!</v>
          </cell>
          <cell r="C326" t="e">
            <v>#DIV/0!</v>
          </cell>
          <cell r="D326" t="e">
            <v>#DIV/0!</v>
          </cell>
          <cell r="E326" t="e">
            <v>#DIV/0!</v>
          </cell>
          <cell r="F326" t="e">
            <v>#DIV/0!</v>
          </cell>
          <cell r="G326" t="e">
            <v>#DIV/0!</v>
          </cell>
          <cell r="H326" t="e">
            <v>#DIV/0!</v>
          </cell>
          <cell r="I326" t="e">
            <v>#DIV/0!</v>
          </cell>
          <cell r="J326" t="e">
            <v>#DIV/0!</v>
          </cell>
          <cell r="K326" t="e">
            <v>#DIV/0!</v>
          </cell>
          <cell r="L326" t="e">
            <v>#DIV/0!</v>
          </cell>
          <cell r="M326" t="e">
            <v>#DIV/0!</v>
          </cell>
          <cell r="N326" t="e">
            <v>#DIV/0!</v>
          </cell>
          <cell r="O326" t="e">
            <v>#DIV/0!</v>
          </cell>
          <cell r="P326" t="e">
            <v>#DIV/0!</v>
          </cell>
        </row>
        <row r="327">
          <cell r="A327" t="str">
            <v>Répartition par poste (après financement):</v>
          </cell>
        </row>
        <row r="328">
          <cell r="A328" t="str">
            <v>E-fourniture &amp; gestion énergie</v>
          </cell>
          <cell r="B328" t="e">
            <v>#DIV/0!</v>
          </cell>
          <cell r="C328" t="e">
            <v>#DIV/0!</v>
          </cell>
          <cell r="D328" t="e">
            <v>#DIV/0!</v>
          </cell>
          <cell r="E328" t="e">
            <v>#DIV/0!</v>
          </cell>
          <cell r="F328" t="e">
            <v>#DIV/0!</v>
          </cell>
          <cell r="G328" t="e">
            <v>#DIV/0!</v>
          </cell>
          <cell r="H328" t="e">
            <v>#DIV/0!</v>
          </cell>
          <cell r="I328" t="e">
            <v>#DIV/0!</v>
          </cell>
          <cell r="J328" t="e">
            <v>#DIV/0!</v>
          </cell>
          <cell r="K328" t="e">
            <v>#DIV/0!</v>
          </cell>
          <cell r="L328" t="e">
            <v>#DIV/0!</v>
          </cell>
          <cell r="M328" t="e">
            <v>#DIV/0!</v>
          </cell>
          <cell r="N328" t="e">
            <v>#DIV/0!</v>
          </cell>
          <cell r="O328" t="e">
            <v>#DIV/0!</v>
          </cell>
          <cell r="P328" t="e">
            <v>#DIV/0!</v>
          </cell>
        </row>
        <row r="329">
          <cell r="A329" t="str">
            <v>M-exploitation-maintenance</v>
          </cell>
          <cell r="B329" t="e">
            <v>#DIV/0!</v>
          </cell>
          <cell r="C329" t="e">
            <v>#DIV/0!</v>
          </cell>
          <cell r="D329" t="e">
            <v>#DIV/0!</v>
          </cell>
          <cell r="E329" t="e">
            <v>#DIV/0!</v>
          </cell>
          <cell r="F329" t="e">
            <v>#DIV/0!</v>
          </cell>
          <cell r="G329" t="e">
            <v>#DIV/0!</v>
          </cell>
          <cell r="H329" t="e">
            <v>#DIV/0!</v>
          </cell>
          <cell r="I329" t="e">
            <v>#DIV/0!</v>
          </cell>
          <cell r="J329" t="e">
            <v>#DIV/0!</v>
          </cell>
          <cell r="K329" t="e">
            <v>#DIV/0!</v>
          </cell>
          <cell r="L329" t="e">
            <v>#DIV/0!</v>
          </cell>
          <cell r="M329" t="e">
            <v>#DIV/0!</v>
          </cell>
          <cell r="N329" t="e">
            <v>#DIV/0!</v>
          </cell>
          <cell r="O329" t="e">
            <v>#DIV/0!</v>
          </cell>
          <cell r="P329" t="e">
            <v>#DIV/0!</v>
          </cell>
        </row>
        <row r="330">
          <cell r="A330" t="str">
            <v>C-investissements courants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</row>
        <row r="331">
          <cell r="A331" t="str">
            <v>I-investissements initiaux</v>
          </cell>
          <cell r="B331" t="e">
            <v>#DIV/0!</v>
          </cell>
          <cell r="C331" t="e">
            <v>#DIV/0!</v>
          </cell>
          <cell r="D331" t="e">
            <v>#DIV/0!</v>
          </cell>
          <cell r="E331" t="e">
            <v>#DIV/0!</v>
          </cell>
          <cell r="F331" t="e">
            <v>#DIV/0!</v>
          </cell>
          <cell r="G331" t="e">
            <v>#DIV/0!</v>
          </cell>
          <cell r="H331" t="e">
            <v>#DIV/0!</v>
          </cell>
          <cell r="I331" t="e">
            <v>#DIV/0!</v>
          </cell>
          <cell r="J331" t="e">
            <v>#DIV/0!</v>
          </cell>
          <cell r="K331" t="e">
            <v>#DIV/0!</v>
          </cell>
          <cell r="L331" t="e">
            <v>#DIV/0!</v>
          </cell>
          <cell r="M331" t="e">
            <v>#DIV/0!</v>
          </cell>
          <cell r="N331" t="e">
            <v>#DIV/0!</v>
          </cell>
          <cell r="O331" t="e">
            <v>#DIV/0!</v>
          </cell>
          <cell r="P331" t="e">
            <v>#DIV/0!</v>
          </cell>
        </row>
        <row r="332">
          <cell r="A332" t="str">
            <v>Total</v>
          </cell>
          <cell r="B332" t="e">
            <v>#DIV/0!</v>
          </cell>
          <cell r="C332" t="e">
            <v>#DIV/0!</v>
          </cell>
          <cell r="D332" t="e">
            <v>#DIV/0!</v>
          </cell>
          <cell r="E332" t="e">
            <v>#DIV/0!</v>
          </cell>
          <cell r="F332" t="e">
            <v>#DIV/0!</v>
          </cell>
          <cell r="G332" t="e">
            <v>#DIV/0!</v>
          </cell>
          <cell r="H332" t="e">
            <v>#DIV/0!</v>
          </cell>
          <cell r="I332" t="e">
            <v>#DIV/0!</v>
          </cell>
          <cell r="J332" t="e">
            <v>#DIV/0!</v>
          </cell>
          <cell r="K332" t="e">
            <v>#DIV/0!</v>
          </cell>
          <cell r="L332" t="e">
            <v>#DIV/0!</v>
          </cell>
          <cell r="M332" t="e">
            <v>#DIV/0!</v>
          </cell>
          <cell r="N332" t="e">
            <v>#DIV/0!</v>
          </cell>
          <cell r="O332" t="e">
            <v>#DIV/0!</v>
          </cell>
          <cell r="P332" t="e">
            <v>#DIV/0!</v>
          </cell>
        </row>
        <row r="333">
          <cell r="A333" t="str">
            <v>Marges résiduelles par poste (après financement)</v>
          </cell>
        </row>
        <row r="334">
          <cell r="A334" t="str">
            <v>E-fourniture &amp; gestion énergie</v>
          </cell>
          <cell r="B334" t="e">
            <v>#DIV/0!</v>
          </cell>
          <cell r="C334" t="e">
            <v>#DIV/0!</v>
          </cell>
          <cell r="D334" t="e">
            <v>#DIV/0!</v>
          </cell>
          <cell r="E334" t="e">
            <v>#DIV/0!</v>
          </cell>
          <cell r="F334" t="e">
            <v>#DIV/0!</v>
          </cell>
          <cell r="G334" t="e">
            <v>#DIV/0!</v>
          </cell>
          <cell r="H334" t="e">
            <v>#DIV/0!</v>
          </cell>
          <cell r="I334" t="e">
            <v>#DIV/0!</v>
          </cell>
          <cell r="J334" t="e">
            <v>#DIV/0!</v>
          </cell>
          <cell r="K334" t="e">
            <v>#DIV/0!</v>
          </cell>
          <cell r="L334" t="e">
            <v>#DIV/0!</v>
          </cell>
          <cell r="M334" t="e">
            <v>#DIV/0!</v>
          </cell>
          <cell r="N334" t="e">
            <v>#DIV/0!</v>
          </cell>
          <cell r="O334" t="e">
            <v>#DIV/0!</v>
          </cell>
          <cell r="P334" t="e">
            <v>#DIV/0!</v>
          </cell>
        </row>
        <row r="335">
          <cell r="A335" t="str">
            <v>M-exploitation-maintenance</v>
          </cell>
          <cell r="B335" t="e">
            <v>#DIV/0!</v>
          </cell>
          <cell r="C335" t="e">
            <v>#DIV/0!</v>
          </cell>
          <cell r="D335" t="e">
            <v>#DIV/0!</v>
          </cell>
          <cell r="E335" t="e">
            <v>#DIV/0!</v>
          </cell>
          <cell r="F335" t="e">
            <v>#DIV/0!</v>
          </cell>
          <cell r="G335" t="e">
            <v>#DIV/0!</v>
          </cell>
          <cell r="H335" t="e">
            <v>#DIV/0!</v>
          </cell>
          <cell r="I335" t="e">
            <v>#DIV/0!</v>
          </cell>
          <cell r="J335" t="e">
            <v>#DIV/0!</v>
          </cell>
          <cell r="K335" t="e">
            <v>#DIV/0!</v>
          </cell>
          <cell r="L335" t="e">
            <v>#DIV/0!</v>
          </cell>
          <cell r="M335" t="e">
            <v>#DIV/0!</v>
          </cell>
          <cell r="N335" t="e">
            <v>#DIV/0!</v>
          </cell>
          <cell r="O335" t="e">
            <v>#DIV/0!</v>
          </cell>
          <cell r="P335" t="e">
            <v>#DIV/0!</v>
          </cell>
        </row>
        <row r="336">
          <cell r="A336" t="str">
            <v>C-investissements courants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</row>
        <row r="337">
          <cell r="A337" t="str">
            <v>I-investissements initiaux</v>
          </cell>
          <cell r="B337" t="e">
            <v>#DIV/0!</v>
          </cell>
          <cell r="C337" t="e">
            <v>#DIV/0!</v>
          </cell>
          <cell r="D337" t="e">
            <v>#DIV/0!</v>
          </cell>
          <cell r="E337" t="e">
            <v>#DIV/0!</v>
          </cell>
          <cell r="F337" t="e">
            <v>#DIV/0!</v>
          </cell>
          <cell r="G337" t="e">
            <v>#DIV/0!</v>
          </cell>
          <cell r="H337" t="e">
            <v>#DIV/0!</v>
          </cell>
          <cell r="I337" t="e">
            <v>#DIV/0!</v>
          </cell>
          <cell r="J337" t="e">
            <v>#DIV/0!</v>
          </cell>
          <cell r="K337" t="e">
            <v>#DIV/0!</v>
          </cell>
          <cell r="L337" t="e">
            <v>#DIV/0!</v>
          </cell>
          <cell r="M337" t="e">
            <v>#DIV/0!</v>
          </cell>
          <cell r="N337" t="e">
            <v>#DIV/0!</v>
          </cell>
          <cell r="O337" t="e">
            <v>#DIV/0!</v>
          </cell>
          <cell r="P337" t="e">
            <v>#DIV/0!</v>
          </cell>
        </row>
        <row r="338">
          <cell r="A338" t="str">
            <v>Total</v>
          </cell>
          <cell r="B338" t="e">
            <v>#DIV/0!</v>
          </cell>
          <cell r="C338" t="e">
            <v>#DIV/0!</v>
          </cell>
          <cell r="D338" t="e">
            <v>#DIV/0!</v>
          </cell>
          <cell r="E338" t="e">
            <v>#DIV/0!</v>
          </cell>
          <cell r="F338" t="e">
            <v>#DIV/0!</v>
          </cell>
          <cell r="G338" t="e">
            <v>#DIV/0!</v>
          </cell>
          <cell r="H338" t="e">
            <v>#DIV/0!</v>
          </cell>
          <cell r="I338" t="e">
            <v>#DIV/0!</v>
          </cell>
          <cell r="J338" t="e">
            <v>#DIV/0!</v>
          </cell>
          <cell r="K338" t="e">
            <v>#DIV/0!</v>
          </cell>
          <cell r="L338" t="e">
            <v>#DIV/0!</v>
          </cell>
          <cell r="M338" t="e">
            <v>#DIV/0!</v>
          </cell>
          <cell r="N338" t="e">
            <v>#DIV/0!</v>
          </cell>
          <cell r="O338" t="e">
            <v>#DIV/0!</v>
          </cell>
          <cell r="P338" t="e">
            <v>#DIV/0!</v>
          </cell>
        </row>
        <row r="339">
          <cell r="A339" t="str">
            <v>2. à prix courants:</v>
          </cell>
          <cell r="B339">
            <v>1</v>
          </cell>
          <cell r="C339">
            <v>2</v>
          </cell>
          <cell r="D339">
            <v>3</v>
          </cell>
          <cell r="E339">
            <v>4</v>
          </cell>
          <cell r="F339">
            <v>5</v>
          </cell>
          <cell r="G339">
            <v>6</v>
          </cell>
          <cell r="H339">
            <v>7</v>
          </cell>
          <cell r="I339">
            <v>8</v>
          </cell>
          <cell r="J339">
            <v>9</v>
          </cell>
          <cell r="K339">
            <v>10</v>
          </cell>
          <cell r="L339">
            <v>11</v>
          </cell>
          <cell r="M339">
            <v>12</v>
          </cell>
          <cell r="N339">
            <v>13</v>
          </cell>
          <cell r="O339">
            <v>14</v>
          </cell>
          <cell r="P339">
            <v>15</v>
          </cell>
        </row>
        <row r="340">
          <cell r="A340" t="str">
            <v>Groupe EDF:</v>
          </cell>
        </row>
        <row r="341">
          <cell r="A341" t="str">
            <v>Prestations énergie</v>
          </cell>
          <cell r="B341" t="e">
            <v>#DIV/0!</v>
          </cell>
          <cell r="C341" t="e">
            <v>#DIV/0!</v>
          </cell>
          <cell r="D341" t="e">
            <v>#DIV/0!</v>
          </cell>
          <cell r="E341" t="e">
            <v>#DIV/0!</v>
          </cell>
          <cell r="F341" t="e">
            <v>#DIV/0!</v>
          </cell>
          <cell r="G341" t="e">
            <v>#DIV/0!</v>
          </cell>
          <cell r="H341" t="e">
            <v>#DIV/0!</v>
          </cell>
          <cell r="I341" t="e">
            <v>#DIV/0!</v>
          </cell>
          <cell r="J341" t="e">
            <v>#DIV/0!</v>
          </cell>
          <cell r="K341" t="e">
            <v>#DIV/0!</v>
          </cell>
          <cell r="L341" t="e">
            <v>#DIV/0!</v>
          </cell>
          <cell r="M341" t="e">
            <v>#DIV/0!</v>
          </cell>
          <cell r="N341" t="e">
            <v>#DIV/0!</v>
          </cell>
          <cell r="O341" t="e">
            <v>#DIV/0!</v>
          </cell>
          <cell r="P341" t="e">
            <v>#DIV/0!</v>
          </cell>
        </row>
        <row r="342">
          <cell r="A342" t="str">
            <v>Prestations maintenance</v>
          </cell>
          <cell r="B342" t="e">
            <v>#DIV/0!</v>
          </cell>
          <cell r="C342" t="e">
            <v>#DIV/0!</v>
          </cell>
          <cell r="D342" t="e">
            <v>#DIV/0!</v>
          </cell>
          <cell r="E342" t="e">
            <v>#DIV/0!</v>
          </cell>
          <cell r="F342" t="e">
            <v>#DIV/0!</v>
          </cell>
          <cell r="G342" t="e">
            <v>#DIV/0!</v>
          </cell>
          <cell r="H342" t="e">
            <v>#DIV/0!</v>
          </cell>
          <cell r="I342" t="e">
            <v>#DIV/0!</v>
          </cell>
          <cell r="J342" t="e">
            <v>#DIV/0!</v>
          </cell>
          <cell r="K342" t="e">
            <v>#DIV/0!</v>
          </cell>
          <cell r="L342" t="e">
            <v>#DIV/0!</v>
          </cell>
          <cell r="M342" t="e">
            <v>#DIV/0!</v>
          </cell>
          <cell r="N342" t="e">
            <v>#DIV/0!</v>
          </cell>
          <cell r="O342" t="e">
            <v>#DIV/0!</v>
          </cell>
          <cell r="P342" t="e">
            <v>#DIV/0!</v>
          </cell>
        </row>
        <row r="343">
          <cell r="A343" t="str">
            <v>Prestations invests courants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</row>
        <row r="344">
          <cell r="A344" t="str">
            <v>Prestations invests initiaux</v>
          </cell>
          <cell r="B344" t="e">
            <v>#DIV/0!</v>
          </cell>
          <cell r="C344" t="e">
            <v>#DIV/0!</v>
          </cell>
          <cell r="D344" t="e">
            <v>#DIV/0!</v>
          </cell>
          <cell r="E344" t="e">
            <v>#DIV/0!</v>
          </cell>
          <cell r="F344" t="e">
            <v>#DIV/0!</v>
          </cell>
          <cell r="G344" t="e">
            <v>#DIV/0!</v>
          </cell>
          <cell r="H344" t="e">
            <v>#DIV/0!</v>
          </cell>
          <cell r="I344" t="e">
            <v>#DIV/0!</v>
          </cell>
          <cell r="J344" t="e">
            <v>#DIV/0!</v>
          </cell>
          <cell r="K344" t="e">
            <v>#DIV/0!</v>
          </cell>
          <cell r="L344" t="e">
            <v>#DIV/0!</v>
          </cell>
          <cell r="M344" t="e">
            <v>#DIV/0!</v>
          </cell>
          <cell r="N344" t="e">
            <v>#DIV/0!</v>
          </cell>
          <cell r="O344" t="e">
            <v>#DIV/0!</v>
          </cell>
          <cell r="P344" t="e">
            <v>#DIV/0!</v>
          </cell>
        </row>
        <row r="345">
          <cell r="A345" t="str">
            <v>Total groupe EDF</v>
          </cell>
          <cell r="B345" t="e">
            <v>#DIV/0!</v>
          </cell>
          <cell r="C345" t="e">
            <v>#DIV/0!</v>
          </cell>
          <cell r="D345" t="e">
            <v>#DIV/0!</v>
          </cell>
          <cell r="E345" t="e">
            <v>#DIV/0!</v>
          </cell>
          <cell r="F345" t="e">
            <v>#DIV/0!</v>
          </cell>
          <cell r="G345" t="e">
            <v>#DIV/0!</v>
          </cell>
          <cell r="H345" t="e">
            <v>#DIV/0!</v>
          </cell>
          <cell r="I345" t="e">
            <v>#DIV/0!</v>
          </cell>
          <cell r="J345" t="e">
            <v>#DIV/0!</v>
          </cell>
          <cell r="K345" t="e">
            <v>#DIV/0!</v>
          </cell>
          <cell r="L345" t="e">
            <v>#DIV/0!</v>
          </cell>
          <cell r="M345" t="e">
            <v>#DIV/0!</v>
          </cell>
          <cell r="N345" t="e">
            <v>#DIV/0!</v>
          </cell>
          <cell r="O345" t="e">
            <v>#DIV/0!</v>
          </cell>
          <cell r="P345" t="e">
            <v>#DIV/0!</v>
          </cell>
        </row>
        <row r="346">
          <cell r="A346" t="str">
            <v>dont : sous-total prestations de mandataire</v>
          </cell>
          <cell r="B346" t="e">
            <v>#DIV/0!</v>
          </cell>
          <cell r="C346" t="e">
            <v>#DIV/0!</v>
          </cell>
          <cell r="D346" t="e">
            <v>#DIV/0!</v>
          </cell>
          <cell r="E346" t="e">
            <v>#DIV/0!</v>
          </cell>
          <cell r="F346" t="e">
            <v>#DIV/0!</v>
          </cell>
          <cell r="G346" t="e">
            <v>#DIV/0!</v>
          </cell>
          <cell r="H346" t="e">
            <v>#DIV/0!</v>
          </cell>
          <cell r="I346" t="e">
            <v>#DIV/0!</v>
          </cell>
          <cell r="J346" t="e">
            <v>#DIV/0!</v>
          </cell>
          <cell r="K346" t="e">
            <v>#DIV/0!</v>
          </cell>
          <cell r="L346" t="e">
            <v>#DIV/0!</v>
          </cell>
          <cell r="M346" t="e">
            <v>#DIV/0!</v>
          </cell>
          <cell r="N346" t="e">
            <v>#DIV/0!</v>
          </cell>
          <cell r="O346" t="e">
            <v>#DIV/0!</v>
          </cell>
          <cell r="P346" t="e">
            <v>#DIV/0!</v>
          </cell>
        </row>
        <row r="347">
          <cell r="A347" t="str">
            <v>et : sous-total frais de domiciliation</v>
          </cell>
          <cell r="B347" t="e">
            <v>#DIV/0!</v>
          </cell>
          <cell r="C347" t="e">
            <v>#DIV/0!</v>
          </cell>
          <cell r="D347" t="e">
            <v>#DIV/0!</v>
          </cell>
          <cell r="E347" t="e">
            <v>#DIV/0!</v>
          </cell>
          <cell r="F347" t="e">
            <v>#DIV/0!</v>
          </cell>
          <cell r="G347" t="e">
            <v>#DIV/0!</v>
          </cell>
          <cell r="H347" t="e">
            <v>#DIV/0!</v>
          </cell>
          <cell r="I347" t="e">
            <v>#DIV/0!</v>
          </cell>
          <cell r="J347" t="e">
            <v>#DIV/0!</v>
          </cell>
          <cell r="K347" t="e">
            <v>#DIV/0!</v>
          </cell>
          <cell r="L347" t="e">
            <v>#DIV/0!</v>
          </cell>
          <cell r="M347" t="e">
            <v>#DIV/0!</v>
          </cell>
          <cell r="N347" t="e">
            <v>#DIV/0!</v>
          </cell>
          <cell r="O347" t="e">
            <v>#DIV/0!</v>
          </cell>
          <cell r="P347" t="e">
            <v>#DIV/0!</v>
          </cell>
        </row>
        <row r="349">
          <cell r="A349" t="str">
            <v>YYY</v>
          </cell>
        </row>
        <row r="350">
          <cell r="A350" t="str">
            <v>Entretien courant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</row>
        <row r="352">
          <cell r="A352" t="str">
            <v>ZZZ</v>
          </cell>
        </row>
        <row r="353">
          <cell r="A353" t="str">
            <v>Gros entretien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5">
          <cell r="A355" t="str">
            <v>XYZ</v>
          </cell>
        </row>
        <row r="356">
          <cell r="A356" t="str">
            <v xml:space="preserve">Travaux d'investissement 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 t="str">
            <v>dont : investissements financés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</row>
        <row r="359">
          <cell r="A359" t="str">
            <v>Frais généraux sté de partenariat</v>
          </cell>
          <cell r="B359" t="e">
            <v>#DIV/0!</v>
          </cell>
          <cell r="C359" t="e">
            <v>#DIV/0!</v>
          </cell>
          <cell r="D359" t="e">
            <v>#DIV/0!</v>
          </cell>
          <cell r="E359" t="e">
            <v>#DIV/0!</v>
          </cell>
          <cell r="F359" t="e">
            <v>#DIV/0!</v>
          </cell>
          <cell r="G359" t="e">
            <v>#DIV/0!</v>
          </cell>
          <cell r="H359" t="e">
            <v>#DIV/0!</v>
          </cell>
          <cell r="I359" t="e">
            <v>#DIV/0!</v>
          </cell>
          <cell r="J359" t="e">
            <v>#DIV/0!</v>
          </cell>
          <cell r="K359" t="e">
            <v>#DIV/0!</v>
          </cell>
          <cell r="L359" t="e">
            <v>#DIV/0!</v>
          </cell>
          <cell r="M359" t="e">
            <v>#DIV/0!</v>
          </cell>
          <cell r="N359" t="e">
            <v>#DIV/0!</v>
          </cell>
          <cell r="O359" t="e">
            <v>#DIV/0!</v>
          </cell>
          <cell r="P359" t="e">
            <v>#DIV/0!</v>
          </cell>
        </row>
        <row r="360">
          <cell r="A360" t="str">
            <v>Frais de domiciliation du partenaire</v>
          </cell>
          <cell r="B360" t="e">
            <v>#DIV/0!</v>
          </cell>
          <cell r="C360" t="e">
            <v>#DIV/0!</v>
          </cell>
          <cell r="D360" t="e">
            <v>#DIV/0!</v>
          </cell>
          <cell r="E360" t="e">
            <v>#DIV/0!</v>
          </cell>
          <cell r="F360" t="e">
            <v>#DIV/0!</v>
          </cell>
          <cell r="G360" t="e">
            <v>#DIV/0!</v>
          </cell>
          <cell r="H360" t="e">
            <v>#DIV/0!</v>
          </cell>
          <cell r="I360" t="e">
            <v>#DIV/0!</v>
          </cell>
          <cell r="J360" t="e">
            <v>#DIV/0!</v>
          </cell>
          <cell r="K360" t="e">
            <v>#DIV/0!</v>
          </cell>
          <cell r="L360" t="e">
            <v>#DIV/0!</v>
          </cell>
          <cell r="M360" t="e">
            <v>#DIV/0!</v>
          </cell>
          <cell r="N360" t="e">
            <v>#DIV/0!</v>
          </cell>
          <cell r="O360" t="e">
            <v>#DIV/0!</v>
          </cell>
          <cell r="P360" t="e">
            <v>#DIV/0!</v>
          </cell>
        </row>
        <row r="362">
          <cell r="A362" t="str">
            <v>Total rémunérations après indexation</v>
          </cell>
          <cell r="B362" t="e">
            <v>#DIV/0!</v>
          </cell>
          <cell r="C362" t="e">
            <v>#DIV/0!</v>
          </cell>
          <cell r="D362" t="e">
            <v>#DIV/0!</v>
          </cell>
          <cell r="E362" t="e">
            <v>#DIV/0!</v>
          </cell>
          <cell r="F362" t="e">
            <v>#DIV/0!</v>
          </cell>
          <cell r="G362" t="e">
            <v>#DIV/0!</v>
          </cell>
          <cell r="H362" t="e">
            <v>#DIV/0!</v>
          </cell>
          <cell r="I362" t="e">
            <v>#DIV/0!</v>
          </cell>
          <cell r="J362" t="e">
            <v>#DIV/0!</v>
          </cell>
          <cell r="K362" t="e">
            <v>#DIV/0!</v>
          </cell>
          <cell r="L362" t="e">
            <v>#DIV/0!</v>
          </cell>
          <cell r="M362" t="e">
            <v>#DIV/0!</v>
          </cell>
          <cell r="N362" t="e">
            <v>#DIV/0!</v>
          </cell>
          <cell r="O362" t="e">
            <v>#DIV/0!</v>
          </cell>
          <cell r="P362" t="e">
            <v>#DIV/0!</v>
          </cell>
        </row>
        <row r="363">
          <cell r="A363" t="str">
            <v>Financement des investissements (pour rapprochement avec les versements du client)</v>
          </cell>
        </row>
        <row r="364">
          <cell r="A364" t="str">
            <v>Annuités du financement</v>
          </cell>
          <cell r="B364" t="e">
            <v>#DIV/0!</v>
          </cell>
          <cell r="C364" t="e">
            <v>#DIV/0!</v>
          </cell>
          <cell r="D364" t="e">
            <v>#DIV/0!</v>
          </cell>
          <cell r="E364" t="e">
            <v>#DIV/0!</v>
          </cell>
          <cell r="F364" t="e">
            <v>#DIV/0!</v>
          </cell>
          <cell r="G364" t="e">
            <v>#DIV/0!</v>
          </cell>
          <cell r="H364" t="e">
            <v>#DIV/0!</v>
          </cell>
          <cell r="I364" t="e">
            <v>#DIV/0!</v>
          </cell>
          <cell r="J364" t="e">
            <v>#DIV/0!</v>
          </cell>
          <cell r="K364" t="e">
            <v>#DIV/0!</v>
          </cell>
          <cell r="L364" t="e">
            <v>#DIV/0!</v>
          </cell>
          <cell r="M364" t="e">
            <v>#DIV/0!</v>
          </cell>
          <cell r="N364" t="e">
            <v>#DIV/0!</v>
          </cell>
          <cell r="O364" t="e">
            <v>#DIV/0!</v>
          </cell>
          <cell r="P364" t="e">
            <v>#DIV/0!</v>
          </cell>
        </row>
        <row r="365">
          <cell r="A365" t="str">
            <v>moins: montant financé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</row>
        <row r="367">
          <cell r="A367" t="str">
            <v>Total rémunérations après financt</v>
          </cell>
          <cell r="B367" t="e">
            <v>#DIV/0!</v>
          </cell>
          <cell r="C367" t="e">
            <v>#DIV/0!</v>
          </cell>
          <cell r="D367" t="e">
            <v>#DIV/0!</v>
          </cell>
          <cell r="E367" t="e">
            <v>#DIV/0!</v>
          </cell>
          <cell r="F367" t="e">
            <v>#DIV/0!</v>
          </cell>
          <cell r="G367" t="e">
            <v>#DIV/0!</v>
          </cell>
          <cell r="H367" t="e">
            <v>#DIV/0!</v>
          </cell>
          <cell r="I367" t="e">
            <v>#DIV/0!</v>
          </cell>
          <cell r="J367" t="e">
            <v>#DIV/0!</v>
          </cell>
          <cell r="K367" t="e">
            <v>#DIV/0!</v>
          </cell>
          <cell r="L367" t="e">
            <v>#DIV/0!</v>
          </cell>
          <cell r="M367" t="e">
            <v>#DIV/0!</v>
          </cell>
          <cell r="N367" t="e">
            <v>#DIV/0!</v>
          </cell>
          <cell r="O367" t="e">
            <v>#DIV/0!</v>
          </cell>
          <cell r="P367" t="e">
            <v>#DIV/0!</v>
          </cell>
        </row>
        <row r="370">
          <cell r="G370" t="str">
            <v>ETATS FINANCIERS PREVISIONNELS de la société de partenariat</v>
          </cell>
        </row>
        <row r="371">
          <cell r="G371" t="str">
            <v>(contribution de l'affaire  VILLE de XXX)</v>
          </cell>
        </row>
        <row r="373">
          <cell r="D373" t="str">
            <v>RESULTATS  D'EXPLOITATION à prix constants</v>
          </cell>
          <cell r="P373" t="str">
            <v>kF (ht)</v>
          </cell>
        </row>
        <row r="374">
          <cell r="A374" t="str">
            <v>Années</v>
          </cell>
          <cell r="B374">
            <v>1</v>
          </cell>
          <cell r="C374">
            <v>2</v>
          </cell>
          <cell r="D374">
            <v>3</v>
          </cell>
          <cell r="E374">
            <v>4</v>
          </cell>
          <cell r="F374">
            <v>5</v>
          </cell>
          <cell r="G374">
            <v>6</v>
          </cell>
          <cell r="H374">
            <v>7</v>
          </cell>
          <cell r="I374">
            <v>8</v>
          </cell>
          <cell r="J374">
            <v>9</v>
          </cell>
          <cell r="K374">
            <v>10</v>
          </cell>
          <cell r="L374">
            <v>11</v>
          </cell>
          <cell r="M374">
            <v>12</v>
          </cell>
          <cell r="N374">
            <v>13</v>
          </cell>
          <cell r="O374">
            <v>14</v>
          </cell>
          <cell r="P374">
            <v>15</v>
          </cell>
        </row>
        <row r="375">
          <cell r="A375" t="str">
            <v>PRODUITS</v>
          </cell>
        </row>
        <row r="376">
          <cell r="A376" t="str">
            <v>E-fourniture &amp; gestion énergie</v>
          </cell>
          <cell r="B376" t="e">
            <v>#DIV/0!</v>
          </cell>
          <cell r="C376" t="e">
            <v>#DIV/0!</v>
          </cell>
          <cell r="D376" t="e">
            <v>#DIV/0!</v>
          </cell>
          <cell r="E376" t="e">
            <v>#DIV/0!</v>
          </cell>
          <cell r="F376" t="e">
            <v>#DIV/0!</v>
          </cell>
          <cell r="G376" t="e">
            <v>#DIV/0!</v>
          </cell>
          <cell r="H376" t="e">
            <v>#DIV/0!</v>
          </cell>
          <cell r="I376" t="e">
            <v>#DIV/0!</v>
          </cell>
          <cell r="J376" t="e">
            <v>#DIV/0!</v>
          </cell>
          <cell r="K376" t="e">
            <v>#DIV/0!</v>
          </cell>
          <cell r="L376" t="e">
            <v>#DIV/0!</v>
          </cell>
          <cell r="M376" t="e">
            <v>#DIV/0!</v>
          </cell>
          <cell r="N376" t="e">
            <v>#DIV/0!</v>
          </cell>
          <cell r="O376" t="e">
            <v>#DIV/0!</v>
          </cell>
          <cell r="P376" t="e">
            <v>#DIV/0!</v>
          </cell>
        </row>
        <row r="377">
          <cell r="A377" t="str">
            <v>M-exploitation-maintenance</v>
          </cell>
          <cell r="B377" t="e">
            <v>#DIV/0!</v>
          </cell>
          <cell r="C377" t="e">
            <v>#DIV/0!</v>
          </cell>
          <cell r="D377" t="e">
            <v>#DIV/0!</v>
          </cell>
          <cell r="E377" t="e">
            <v>#DIV/0!</v>
          </cell>
          <cell r="F377" t="e">
            <v>#DIV/0!</v>
          </cell>
          <cell r="G377" t="e">
            <v>#DIV/0!</v>
          </cell>
          <cell r="H377" t="e">
            <v>#DIV/0!</v>
          </cell>
          <cell r="I377" t="e">
            <v>#DIV/0!</v>
          </cell>
          <cell r="J377" t="e">
            <v>#DIV/0!</v>
          </cell>
          <cell r="K377" t="e">
            <v>#DIV/0!</v>
          </cell>
          <cell r="L377" t="e">
            <v>#DIV/0!</v>
          </cell>
          <cell r="M377" t="e">
            <v>#DIV/0!</v>
          </cell>
          <cell r="N377" t="e">
            <v>#DIV/0!</v>
          </cell>
          <cell r="O377" t="e">
            <v>#DIV/0!</v>
          </cell>
          <cell r="P377" t="e">
            <v>#DIV/0!</v>
          </cell>
        </row>
        <row r="378">
          <cell r="A378" t="str">
            <v>C-investissements courants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</row>
        <row r="379">
          <cell r="A379" t="str">
            <v>I-investissements initiaux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</row>
        <row r="380">
          <cell r="A380" t="str">
            <v>Frais financiers sur invest.</v>
          </cell>
          <cell r="B380" t="e">
            <v>#DIV/0!</v>
          </cell>
          <cell r="C380" t="e">
            <v>#DIV/0!</v>
          </cell>
          <cell r="D380" t="e">
            <v>#DIV/0!</v>
          </cell>
          <cell r="E380" t="e">
            <v>#DIV/0!</v>
          </cell>
          <cell r="F380" t="e">
            <v>#DIV/0!</v>
          </cell>
          <cell r="G380" t="e">
            <v>#DIV/0!</v>
          </cell>
          <cell r="H380" t="e">
            <v>#DIV/0!</v>
          </cell>
          <cell r="I380" t="e">
            <v>#DIV/0!</v>
          </cell>
          <cell r="J380" t="e">
            <v>#DIV/0!</v>
          </cell>
          <cell r="K380" t="e">
            <v>#DIV/0!</v>
          </cell>
          <cell r="L380" t="e">
            <v>#DIV/0!</v>
          </cell>
          <cell r="M380" t="e">
            <v>#DIV/0!</v>
          </cell>
          <cell r="N380" t="e">
            <v>#DIV/0!</v>
          </cell>
          <cell r="O380" t="e">
            <v>#DIV/0!</v>
          </cell>
          <cell r="P380" t="e">
            <v>#DIV/0!</v>
          </cell>
        </row>
        <row r="382">
          <cell r="A382" t="str">
            <v>Total produits</v>
          </cell>
          <cell r="B382" t="e">
            <v>#DIV/0!</v>
          </cell>
          <cell r="C382" t="e">
            <v>#DIV/0!</v>
          </cell>
          <cell r="D382" t="e">
            <v>#DIV/0!</v>
          </cell>
          <cell r="E382" t="e">
            <v>#DIV/0!</v>
          </cell>
          <cell r="F382" t="e">
            <v>#DIV/0!</v>
          </cell>
          <cell r="G382" t="e">
            <v>#DIV/0!</v>
          </cell>
          <cell r="H382" t="e">
            <v>#DIV/0!</v>
          </cell>
          <cell r="I382" t="e">
            <v>#DIV/0!</v>
          </cell>
          <cell r="J382" t="e">
            <v>#DIV/0!</v>
          </cell>
          <cell r="K382" t="e">
            <v>#DIV/0!</v>
          </cell>
          <cell r="L382" t="e">
            <v>#DIV/0!</v>
          </cell>
          <cell r="M382" t="e">
            <v>#DIV/0!</v>
          </cell>
          <cell r="N382" t="e">
            <v>#DIV/0!</v>
          </cell>
          <cell r="O382" t="e">
            <v>#DIV/0!</v>
          </cell>
          <cell r="P382" t="e">
            <v>#DIV/0!</v>
          </cell>
        </row>
        <row r="384">
          <cell r="A384" t="str">
            <v>CHARGES</v>
          </cell>
        </row>
        <row r="385">
          <cell r="A385" t="str">
            <v>Prestations facturées par CITELUM</v>
          </cell>
          <cell r="B385" t="e">
            <v>#DIV/0!</v>
          </cell>
          <cell r="C385" t="e">
            <v>#DIV/0!</v>
          </cell>
          <cell r="D385" t="e">
            <v>#DIV/0!</v>
          </cell>
          <cell r="E385" t="e">
            <v>#DIV/0!</v>
          </cell>
          <cell r="F385" t="e">
            <v>#DIV/0!</v>
          </cell>
          <cell r="G385" t="e">
            <v>#DIV/0!</v>
          </cell>
          <cell r="H385" t="e">
            <v>#DIV/0!</v>
          </cell>
          <cell r="I385" t="e">
            <v>#DIV/0!</v>
          </cell>
          <cell r="J385" t="e">
            <v>#DIV/0!</v>
          </cell>
          <cell r="K385" t="e">
            <v>#DIV/0!</v>
          </cell>
          <cell r="L385" t="e">
            <v>#DIV/0!</v>
          </cell>
          <cell r="M385" t="e">
            <v>#DIV/0!</v>
          </cell>
          <cell r="N385" t="e">
            <v>#DIV/0!</v>
          </cell>
          <cell r="O385" t="e">
            <v>#DIV/0!</v>
          </cell>
          <cell r="P385" t="e">
            <v>#DIV/0!</v>
          </cell>
        </row>
        <row r="386">
          <cell r="A386" t="str">
            <v>Prestations de mandataire CITELUM</v>
          </cell>
          <cell r="B386" t="e">
            <v>#DIV/0!</v>
          </cell>
          <cell r="C386" t="e">
            <v>#DIV/0!</v>
          </cell>
          <cell r="D386" t="e">
            <v>#DIV/0!</v>
          </cell>
          <cell r="E386" t="e">
            <v>#DIV/0!</v>
          </cell>
          <cell r="F386" t="e">
            <v>#DIV/0!</v>
          </cell>
          <cell r="G386" t="e">
            <v>#DIV/0!</v>
          </cell>
          <cell r="H386" t="e">
            <v>#DIV/0!</v>
          </cell>
          <cell r="I386" t="e">
            <v>#DIV/0!</v>
          </cell>
          <cell r="J386" t="e">
            <v>#DIV/0!</v>
          </cell>
          <cell r="K386" t="e">
            <v>#DIV/0!</v>
          </cell>
          <cell r="L386" t="e">
            <v>#DIV/0!</v>
          </cell>
          <cell r="M386" t="e">
            <v>#DIV/0!</v>
          </cell>
          <cell r="N386" t="e">
            <v>#DIV/0!</v>
          </cell>
          <cell r="O386" t="e">
            <v>#DIV/0!</v>
          </cell>
          <cell r="P386" t="e">
            <v>#DIV/0!</v>
          </cell>
        </row>
        <row r="387">
          <cell r="A387" t="str">
            <v>Prestations partenaires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</row>
        <row r="388">
          <cell r="A388" t="str">
            <v>Prestations sous-traitants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</row>
        <row r="389">
          <cell r="A389" t="str">
            <v>Frais généraux de la société</v>
          </cell>
          <cell r="B389" t="e">
            <v>#DIV/0!</v>
          </cell>
          <cell r="C389" t="e">
            <v>#DIV/0!</v>
          </cell>
          <cell r="D389" t="e">
            <v>#DIV/0!</v>
          </cell>
          <cell r="E389" t="e">
            <v>#DIV/0!</v>
          </cell>
          <cell r="F389" t="e">
            <v>#DIV/0!</v>
          </cell>
          <cell r="G389" t="e">
            <v>#DIV/0!</v>
          </cell>
          <cell r="H389" t="e">
            <v>#DIV/0!</v>
          </cell>
          <cell r="I389" t="e">
            <v>#DIV/0!</v>
          </cell>
          <cell r="J389" t="e">
            <v>#DIV/0!</v>
          </cell>
          <cell r="K389" t="e">
            <v>#DIV/0!</v>
          </cell>
          <cell r="L389" t="e">
            <v>#DIV/0!</v>
          </cell>
          <cell r="M389" t="e">
            <v>#DIV/0!</v>
          </cell>
          <cell r="N389" t="e">
            <v>#DIV/0!</v>
          </cell>
          <cell r="O389" t="e">
            <v>#DIV/0!</v>
          </cell>
          <cell r="P389" t="e">
            <v>#DIV/0!</v>
          </cell>
        </row>
        <row r="390">
          <cell r="A390" t="str">
            <v>Frais de domiciliation</v>
          </cell>
          <cell r="B390" t="e">
            <v>#DIV/0!</v>
          </cell>
          <cell r="C390" t="e">
            <v>#DIV/0!</v>
          </cell>
          <cell r="D390" t="e">
            <v>#DIV/0!</v>
          </cell>
          <cell r="E390" t="e">
            <v>#DIV/0!</v>
          </cell>
          <cell r="F390" t="e">
            <v>#DIV/0!</v>
          </cell>
          <cell r="G390" t="e">
            <v>#DIV/0!</v>
          </cell>
          <cell r="H390" t="e">
            <v>#DIV/0!</v>
          </cell>
          <cell r="I390" t="e">
            <v>#DIV/0!</v>
          </cell>
          <cell r="J390" t="e">
            <v>#DIV/0!</v>
          </cell>
          <cell r="K390" t="e">
            <v>#DIV/0!</v>
          </cell>
          <cell r="L390" t="e">
            <v>#DIV/0!</v>
          </cell>
          <cell r="M390" t="e">
            <v>#DIV/0!</v>
          </cell>
          <cell r="N390" t="e">
            <v>#DIV/0!</v>
          </cell>
          <cell r="O390" t="e">
            <v>#DIV/0!</v>
          </cell>
          <cell r="P390" t="e">
            <v>#DIV/0!</v>
          </cell>
        </row>
        <row r="392">
          <cell r="A392" t="str">
            <v>Total charges</v>
          </cell>
          <cell r="B392" t="e">
            <v>#DIV/0!</v>
          </cell>
          <cell r="C392" t="e">
            <v>#DIV/0!</v>
          </cell>
          <cell r="D392" t="e">
            <v>#DIV/0!</v>
          </cell>
          <cell r="E392" t="e">
            <v>#DIV/0!</v>
          </cell>
          <cell r="F392" t="e">
            <v>#DIV/0!</v>
          </cell>
          <cell r="G392" t="e">
            <v>#DIV/0!</v>
          </cell>
          <cell r="H392" t="e">
            <v>#DIV/0!</v>
          </cell>
          <cell r="I392" t="e">
            <v>#DIV/0!</v>
          </cell>
          <cell r="J392" t="e">
            <v>#DIV/0!</v>
          </cell>
          <cell r="K392" t="e">
            <v>#DIV/0!</v>
          </cell>
          <cell r="L392" t="e">
            <v>#DIV/0!</v>
          </cell>
          <cell r="M392" t="e">
            <v>#DIV/0!</v>
          </cell>
          <cell r="N392" t="e">
            <v>#DIV/0!</v>
          </cell>
          <cell r="O392" t="e">
            <v>#DIV/0!</v>
          </cell>
          <cell r="P392" t="e">
            <v>#DIV/0!</v>
          </cell>
        </row>
        <row r="394">
          <cell r="A394" t="str">
            <v>Résultat d'exploitation</v>
          </cell>
          <cell r="B394" t="e">
            <v>#DIV/0!</v>
          </cell>
          <cell r="C394" t="e">
            <v>#DIV/0!</v>
          </cell>
          <cell r="D394" t="e">
            <v>#DIV/0!</v>
          </cell>
          <cell r="E394" t="e">
            <v>#DIV/0!</v>
          </cell>
          <cell r="F394" t="e">
            <v>#DIV/0!</v>
          </cell>
          <cell r="G394" t="e">
            <v>#DIV/0!</v>
          </cell>
          <cell r="H394" t="e">
            <v>#DIV/0!</v>
          </cell>
          <cell r="I394" t="e">
            <v>#DIV/0!</v>
          </cell>
          <cell r="J394" t="e">
            <v>#DIV/0!</v>
          </cell>
          <cell r="K394" t="e">
            <v>#DIV/0!</v>
          </cell>
          <cell r="L394" t="e">
            <v>#DIV/0!</v>
          </cell>
          <cell r="M394" t="e">
            <v>#DIV/0!</v>
          </cell>
          <cell r="N394" t="e">
            <v>#DIV/0!</v>
          </cell>
          <cell r="O394" t="e">
            <v>#DIV/0!</v>
          </cell>
          <cell r="P394" t="e">
            <v>#DIV/0!</v>
          </cell>
        </row>
        <row r="397">
          <cell r="G397" t="str">
            <v>RESULTATS</v>
          </cell>
          <cell r="P397" t="str">
            <v>kF courants (ht)</v>
          </cell>
        </row>
        <row r="398">
          <cell r="A398" t="str">
            <v>Années</v>
          </cell>
          <cell r="B398">
            <v>1</v>
          </cell>
          <cell r="C398">
            <v>2</v>
          </cell>
          <cell r="D398">
            <v>3</v>
          </cell>
          <cell r="E398">
            <v>4</v>
          </cell>
          <cell r="F398">
            <v>5</v>
          </cell>
          <cell r="G398">
            <v>6</v>
          </cell>
          <cell r="H398">
            <v>7</v>
          </cell>
          <cell r="I398">
            <v>8</v>
          </cell>
          <cell r="J398">
            <v>9</v>
          </cell>
          <cell r="K398">
            <v>10</v>
          </cell>
          <cell r="L398">
            <v>11</v>
          </cell>
          <cell r="M398">
            <v>12</v>
          </cell>
          <cell r="N398">
            <v>13</v>
          </cell>
          <cell r="O398">
            <v>14</v>
          </cell>
          <cell r="P398">
            <v>15</v>
          </cell>
        </row>
        <row r="399">
          <cell r="A399" t="str">
            <v>PRODUITS</v>
          </cell>
        </row>
        <row r="400">
          <cell r="A400" t="str">
            <v>E-fourniture &amp; gestion énergie</v>
          </cell>
          <cell r="B400" t="e">
            <v>#DIV/0!</v>
          </cell>
          <cell r="C400" t="e">
            <v>#DIV/0!</v>
          </cell>
          <cell r="D400" t="e">
            <v>#DIV/0!</v>
          </cell>
          <cell r="E400" t="e">
            <v>#DIV/0!</v>
          </cell>
          <cell r="F400" t="e">
            <v>#DIV/0!</v>
          </cell>
          <cell r="G400" t="e">
            <v>#DIV/0!</v>
          </cell>
          <cell r="H400" t="e">
            <v>#DIV/0!</v>
          </cell>
          <cell r="I400" t="e">
            <v>#DIV/0!</v>
          </cell>
          <cell r="J400" t="e">
            <v>#DIV/0!</v>
          </cell>
          <cell r="K400" t="e">
            <v>#DIV/0!</v>
          </cell>
          <cell r="L400" t="e">
            <v>#DIV/0!</v>
          </cell>
          <cell r="M400" t="e">
            <v>#DIV/0!</v>
          </cell>
          <cell r="N400" t="e">
            <v>#DIV/0!</v>
          </cell>
          <cell r="O400" t="e">
            <v>#DIV/0!</v>
          </cell>
          <cell r="P400" t="e">
            <v>#DIV/0!</v>
          </cell>
        </row>
        <row r="401">
          <cell r="A401" t="str">
            <v>M-exploitation-maintenance</v>
          </cell>
          <cell r="B401" t="e">
            <v>#DIV/0!</v>
          </cell>
          <cell r="C401" t="e">
            <v>#DIV/0!</v>
          </cell>
          <cell r="D401" t="e">
            <v>#DIV/0!</v>
          </cell>
          <cell r="E401" t="e">
            <v>#DIV/0!</v>
          </cell>
          <cell r="F401" t="e">
            <v>#DIV/0!</v>
          </cell>
          <cell r="G401" t="e">
            <v>#DIV/0!</v>
          </cell>
          <cell r="H401" t="e">
            <v>#DIV/0!</v>
          </cell>
          <cell r="I401" t="e">
            <v>#DIV/0!</v>
          </cell>
          <cell r="J401" t="e">
            <v>#DIV/0!</v>
          </cell>
          <cell r="K401" t="e">
            <v>#DIV/0!</v>
          </cell>
          <cell r="L401" t="e">
            <v>#DIV/0!</v>
          </cell>
          <cell r="M401" t="e">
            <v>#DIV/0!</v>
          </cell>
          <cell r="N401" t="e">
            <v>#DIV/0!</v>
          </cell>
          <cell r="O401" t="e">
            <v>#DIV/0!</v>
          </cell>
          <cell r="P401" t="e">
            <v>#DIV/0!</v>
          </cell>
        </row>
        <row r="402">
          <cell r="A402" t="str">
            <v>C-investissements courants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</row>
        <row r="403">
          <cell r="A403" t="str">
            <v>I-investissements initiaux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 t="str">
            <v>Frais financiers sur invest.</v>
          </cell>
          <cell r="B404" t="e">
            <v>#DIV/0!</v>
          </cell>
          <cell r="C404" t="e">
            <v>#DIV/0!</v>
          </cell>
          <cell r="D404" t="e">
            <v>#DIV/0!</v>
          </cell>
          <cell r="E404" t="e">
            <v>#DIV/0!</v>
          </cell>
          <cell r="F404" t="e">
            <v>#DIV/0!</v>
          </cell>
          <cell r="G404" t="e">
            <v>#DIV/0!</v>
          </cell>
          <cell r="H404" t="e">
            <v>#DIV/0!</v>
          </cell>
          <cell r="I404" t="e">
            <v>#DIV/0!</v>
          </cell>
          <cell r="J404" t="e">
            <v>#DIV/0!</v>
          </cell>
          <cell r="K404" t="e">
            <v>#DIV/0!</v>
          </cell>
          <cell r="L404" t="e">
            <v>#DIV/0!</v>
          </cell>
          <cell r="M404" t="e">
            <v>#DIV/0!</v>
          </cell>
          <cell r="N404" t="e">
            <v>#DIV/0!</v>
          </cell>
          <cell r="O404" t="e">
            <v>#DIV/0!</v>
          </cell>
          <cell r="P404" t="e">
            <v>#DIV/0!</v>
          </cell>
        </row>
        <row r="406">
          <cell r="A406" t="str">
            <v>Total produits</v>
          </cell>
          <cell r="B406" t="e">
            <v>#DIV/0!</v>
          </cell>
          <cell r="C406" t="e">
            <v>#DIV/0!</v>
          </cell>
          <cell r="D406" t="e">
            <v>#DIV/0!</v>
          </cell>
          <cell r="E406" t="e">
            <v>#DIV/0!</v>
          </cell>
          <cell r="F406" t="e">
            <v>#DIV/0!</v>
          </cell>
          <cell r="G406" t="e">
            <v>#DIV/0!</v>
          </cell>
          <cell r="H406" t="e">
            <v>#DIV/0!</v>
          </cell>
          <cell r="I406" t="e">
            <v>#DIV/0!</v>
          </cell>
          <cell r="J406" t="e">
            <v>#DIV/0!</v>
          </cell>
          <cell r="K406" t="e">
            <v>#DIV/0!</v>
          </cell>
          <cell r="L406" t="e">
            <v>#DIV/0!</v>
          </cell>
          <cell r="M406" t="e">
            <v>#DIV/0!</v>
          </cell>
          <cell r="N406" t="e">
            <v>#DIV/0!</v>
          </cell>
          <cell r="O406" t="e">
            <v>#DIV/0!</v>
          </cell>
          <cell r="P406" t="e">
            <v>#DIV/0!</v>
          </cell>
        </row>
        <row r="408">
          <cell r="A408" t="str">
            <v>CHARGES</v>
          </cell>
        </row>
        <row r="409">
          <cell r="A409" t="str">
            <v>Prestations facturées par CITELUM</v>
          </cell>
          <cell r="B409" t="e">
            <v>#DIV/0!</v>
          </cell>
          <cell r="C409" t="e">
            <v>#DIV/0!</v>
          </cell>
          <cell r="D409" t="e">
            <v>#DIV/0!</v>
          </cell>
          <cell r="E409" t="e">
            <v>#DIV/0!</v>
          </cell>
          <cell r="F409" t="e">
            <v>#DIV/0!</v>
          </cell>
          <cell r="G409" t="e">
            <v>#DIV/0!</v>
          </cell>
          <cell r="H409" t="e">
            <v>#DIV/0!</v>
          </cell>
          <cell r="I409" t="e">
            <v>#DIV/0!</v>
          </cell>
          <cell r="J409" t="e">
            <v>#DIV/0!</v>
          </cell>
          <cell r="K409" t="e">
            <v>#DIV/0!</v>
          </cell>
          <cell r="L409" t="e">
            <v>#DIV/0!</v>
          </cell>
          <cell r="M409" t="e">
            <v>#DIV/0!</v>
          </cell>
          <cell r="N409" t="e">
            <v>#DIV/0!</v>
          </cell>
          <cell r="O409" t="e">
            <v>#DIV/0!</v>
          </cell>
          <cell r="P409" t="e">
            <v>#DIV/0!</v>
          </cell>
        </row>
        <row r="410">
          <cell r="A410" t="str">
            <v>Prestations de mandataire CITELUM</v>
          </cell>
          <cell r="B410" t="e">
            <v>#DIV/0!</v>
          </cell>
          <cell r="C410" t="e">
            <v>#DIV/0!</v>
          </cell>
          <cell r="D410" t="e">
            <v>#DIV/0!</v>
          </cell>
          <cell r="E410" t="e">
            <v>#DIV/0!</v>
          </cell>
          <cell r="F410" t="e">
            <v>#DIV/0!</v>
          </cell>
          <cell r="G410" t="e">
            <v>#DIV/0!</v>
          </cell>
          <cell r="H410" t="e">
            <v>#DIV/0!</v>
          </cell>
          <cell r="I410" t="e">
            <v>#DIV/0!</v>
          </cell>
          <cell r="J410" t="e">
            <v>#DIV/0!</v>
          </cell>
          <cell r="K410" t="e">
            <v>#DIV/0!</v>
          </cell>
          <cell r="L410" t="e">
            <v>#DIV/0!</v>
          </cell>
          <cell r="M410" t="e">
            <v>#DIV/0!</v>
          </cell>
          <cell r="N410" t="e">
            <v>#DIV/0!</v>
          </cell>
          <cell r="O410" t="e">
            <v>#DIV/0!</v>
          </cell>
          <cell r="P410" t="e">
            <v>#DIV/0!</v>
          </cell>
        </row>
        <row r="411">
          <cell r="A411" t="str">
            <v>Prestations partenaires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</row>
        <row r="412">
          <cell r="A412" t="str">
            <v>Prestations sous-traitants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</row>
        <row r="413">
          <cell r="A413" t="str">
            <v>Frais généraux de la société</v>
          </cell>
          <cell r="B413" t="e">
            <v>#DIV/0!</v>
          </cell>
          <cell r="C413" t="e">
            <v>#DIV/0!</v>
          </cell>
          <cell r="D413" t="e">
            <v>#DIV/0!</v>
          </cell>
          <cell r="E413" t="e">
            <v>#DIV/0!</v>
          </cell>
          <cell r="F413" t="e">
            <v>#DIV/0!</v>
          </cell>
          <cell r="G413" t="e">
            <v>#DIV/0!</v>
          </cell>
          <cell r="H413" t="e">
            <v>#DIV/0!</v>
          </cell>
          <cell r="I413" t="e">
            <v>#DIV/0!</v>
          </cell>
          <cell r="J413" t="e">
            <v>#DIV/0!</v>
          </cell>
          <cell r="K413" t="e">
            <v>#DIV/0!</v>
          </cell>
          <cell r="L413" t="e">
            <v>#DIV/0!</v>
          </cell>
          <cell r="M413" t="e">
            <v>#DIV/0!</v>
          </cell>
          <cell r="N413" t="e">
            <v>#DIV/0!</v>
          </cell>
          <cell r="O413" t="e">
            <v>#DIV/0!</v>
          </cell>
          <cell r="P413" t="e">
            <v>#DIV/0!</v>
          </cell>
        </row>
        <row r="414">
          <cell r="A414" t="str">
            <v>Frais de domiciliation</v>
          </cell>
          <cell r="B414" t="e">
            <v>#DIV/0!</v>
          </cell>
          <cell r="C414" t="e">
            <v>#DIV/0!</v>
          </cell>
          <cell r="D414" t="e">
            <v>#DIV/0!</v>
          </cell>
          <cell r="E414" t="e">
            <v>#DIV/0!</v>
          </cell>
          <cell r="F414" t="e">
            <v>#DIV/0!</v>
          </cell>
          <cell r="G414" t="e">
            <v>#DIV/0!</v>
          </cell>
          <cell r="H414" t="e">
            <v>#DIV/0!</v>
          </cell>
          <cell r="I414" t="e">
            <v>#DIV/0!</v>
          </cell>
          <cell r="J414" t="e">
            <v>#DIV/0!</v>
          </cell>
          <cell r="K414" t="e">
            <v>#DIV/0!</v>
          </cell>
          <cell r="L414" t="e">
            <v>#DIV/0!</v>
          </cell>
          <cell r="M414" t="e">
            <v>#DIV/0!</v>
          </cell>
          <cell r="N414" t="e">
            <v>#DIV/0!</v>
          </cell>
          <cell r="O414" t="e">
            <v>#DIV/0!</v>
          </cell>
          <cell r="P414" t="e">
            <v>#DIV/0!</v>
          </cell>
        </row>
        <row r="416">
          <cell r="A416" t="str">
            <v>Total charges</v>
          </cell>
          <cell r="B416" t="e">
            <v>#DIV/0!</v>
          </cell>
          <cell r="C416" t="e">
            <v>#DIV/0!</v>
          </cell>
          <cell r="D416" t="e">
            <v>#DIV/0!</v>
          </cell>
          <cell r="E416" t="e">
            <v>#DIV/0!</v>
          </cell>
          <cell r="F416" t="e">
            <v>#DIV/0!</v>
          </cell>
          <cell r="G416" t="e">
            <v>#DIV/0!</v>
          </cell>
          <cell r="H416" t="e">
            <v>#DIV/0!</v>
          </cell>
          <cell r="I416" t="e">
            <v>#DIV/0!</v>
          </cell>
          <cell r="J416" t="e">
            <v>#DIV/0!</v>
          </cell>
          <cell r="K416" t="e">
            <v>#DIV/0!</v>
          </cell>
          <cell r="L416" t="e">
            <v>#DIV/0!</v>
          </cell>
          <cell r="M416" t="e">
            <v>#DIV/0!</v>
          </cell>
          <cell r="N416" t="e">
            <v>#DIV/0!</v>
          </cell>
          <cell r="O416" t="e">
            <v>#DIV/0!</v>
          </cell>
          <cell r="P416" t="e">
            <v>#DIV/0!</v>
          </cell>
        </row>
        <row r="418">
          <cell r="A418" t="str">
            <v>Résultat d'exploitation</v>
          </cell>
          <cell r="B418" t="e">
            <v>#DIV/0!</v>
          </cell>
          <cell r="C418" t="e">
            <v>#DIV/0!</v>
          </cell>
          <cell r="D418" t="e">
            <v>#DIV/0!</v>
          </cell>
          <cell r="E418" t="e">
            <v>#DIV/0!</v>
          </cell>
          <cell r="F418" t="e">
            <v>#DIV/0!</v>
          </cell>
          <cell r="G418" t="e">
            <v>#DIV/0!</v>
          </cell>
          <cell r="H418" t="e">
            <v>#DIV/0!</v>
          </cell>
          <cell r="I418" t="e">
            <v>#DIV/0!</v>
          </cell>
          <cell r="J418" t="e">
            <v>#DIV/0!</v>
          </cell>
          <cell r="K418" t="e">
            <v>#DIV/0!</v>
          </cell>
          <cell r="L418" t="e">
            <v>#DIV/0!</v>
          </cell>
          <cell r="M418" t="e">
            <v>#DIV/0!</v>
          </cell>
          <cell r="N418" t="e">
            <v>#DIV/0!</v>
          </cell>
          <cell r="O418" t="e">
            <v>#DIV/0!</v>
          </cell>
          <cell r="P418" t="e">
            <v>#DIV/0!</v>
          </cell>
        </row>
        <row r="419">
          <cell r="A419" t="str">
            <v>cumul</v>
          </cell>
          <cell r="B419" t="e">
            <v>#DIV/0!</v>
          </cell>
          <cell r="C419" t="e">
            <v>#DIV/0!</v>
          </cell>
          <cell r="D419" t="e">
            <v>#DIV/0!</v>
          </cell>
          <cell r="E419" t="e">
            <v>#DIV/0!</v>
          </cell>
          <cell r="F419" t="e">
            <v>#DIV/0!</v>
          </cell>
          <cell r="G419" t="e">
            <v>#DIV/0!</v>
          </cell>
          <cell r="H419" t="e">
            <v>#DIV/0!</v>
          </cell>
          <cell r="I419" t="e">
            <v>#DIV/0!</v>
          </cell>
          <cell r="J419" t="e">
            <v>#DIV/0!</v>
          </cell>
          <cell r="K419" t="e">
            <v>#DIV/0!</v>
          </cell>
          <cell r="L419" t="e">
            <v>#DIV/0!</v>
          </cell>
          <cell r="M419" t="e">
            <v>#DIV/0!</v>
          </cell>
          <cell r="N419" t="e">
            <v>#DIV/0!</v>
          </cell>
          <cell r="O419" t="e">
            <v>#DIV/0!</v>
          </cell>
          <cell r="P419" t="e">
            <v>#DIV/0!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</row>
        <row r="422">
          <cell r="A422" t="str">
            <v>Produits financiers s/trésorerie</v>
          </cell>
          <cell r="B422" t="e">
            <v>#DIV/0!</v>
          </cell>
          <cell r="C422" t="e">
            <v>#DIV/0!</v>
          </cell>
          <cell r="D422" t="e">
            <v>#DIV/0!</v>
          </cell>
          <cell r="E422" t="e">
            <v>#DIV/0!</v>
          </cell>
          <cell r="F422" t="e">
            <v>#DIV/0!</v>
          </cell>
          <cell r="G422" t="e">
            <v>#DIV/0!</v>
          </cell>
          <cell r="H422" t="e">
            <v>#DIV/0!</v>
          </cell>
          <cell r="I422" t="e">
            <v>#DIV/0!</v>
          </cell>
          <cell r="J422" t="e">
            <v>#DIV/0!</v>
          </cell>
          <cell r="K422" t="e">
            <v>#DIV/0!</v>
          </cell>
          <cell r="L422" t="e">
            <v>#DIV/0!</v>
          </cell>
          <cell r="M422" t="e">
            <v>#DIV/0!</v>
          </cell>
          <cell r="N422" t="e">
            <v>#DIV/0!</v>
          </cell>
          <cell r="O422" t="e">
            <v>#DIV/0!</v>
          </cell>
          <cell r="P422" t="e">
            <v>#DIV/0!</v>
          </cell>
        </row>
        <row r="423">
          <cell r="A423" t="str">
            <v>Charges financières s/financt inv.</v>
          </cell>
          <cell r="B423" t="e">
            <v>#DIV/0!</v>
          </cell>
          <cell r="C423" t="e">
            <v>#DIV/0!</v>
          </cell>
          <cell r="D423" t="e">
            <v>#DIV/0!</v>
          </cell>
          <cell r="E423" t="e">
            <v>#DIV/0!</v>
          </cell>
          <cell r="F423" t="e">
            <v>#DIV/0!</v>
          </cell>
          <cell r="G423" t="e">
            <v>#DIV/0!</v>
          </cell>
          <cell r="H423" t="e">
            <v>#DIV/0!</v>
          </cell>
          <cell r="I423" t="e">
            <v>#DIV/0!</v>
          </cell>
          <cell r="J423" t="e">
            <v>#DIV/0!</v>
          </cell>
          <cell r="K423" t="e">
            <v>#DIV/0!</v>
          </cell>
          <cell r="L423" t="e">
            <v>#DIV/0!</v>
          </cell>
          <cell r="M423" t="e">
            <v>#DIV/0!</v>
          </cell>
          <cell r="N423" t="e">
            <v>#DIV/0!</v>
          </cell>
          <cell r="O423" t="e">
            <v>#DIV/0!</v>
          </cell>
          <cell r="P423" t="e">
            <v>#DIV/0!</v>
          </cell>
        </row>
        <row r="424">
          <cell r="A424" t="str">
            <v>Charges financières s/trésorerie</v>
          </cell>
          <cell r="B424" t="e">
            <v>#DIV/0!</v>
          </cell>
          <cell r="C424" t="e">
            <v>#DIV/0!</v>
          </cell>
          <cell r="D424" t="e">
            <v>#DIV/0!</v>
          </cell>
          <cell r="E424" t="e">
            <v>#DIV/0!</v>
          </cell>
          <cell r="F424" t="e">
            <v>#DIV/0!</v>
          </cell>
          <cell r="G424" t="e">
            <v>#DIV/0!</v>
          </cell>
          <cell r="H424" t="e">
            <v>#DIV/0!</v>
          </cell>
          <cell r="I424" t="e">
            <v>#DIV/0!</v>
          </cell>
          <cell r="J424" t="e">
            <v>#DIV/0!</v>
          </cell>
          <cell r="K424" t="e">
            <v>#DIV/0!</v>
          </cell>
          <cell r="L424" t="e">
            <v>#DIV/0!</v>
          </cell>
          <cell r="M424" t="e">
            <v>#DIV/0!</v>
          </cell>
          <cell r="N424" t="e">
            <v>#DIV/0!</v>
          </cell>
          <cell r="O424" t="e">
            <v>#DIV/0!</v>
          </cell>
          <cell r="P424" t="e">
            <v>#DIV/0!</v>
          </cell>
        </row>
        <row r="425">
          <cell r="A425" t="str">
            <v>Résultats financiers</v>
          </cell>
          <cell r="B425" t="e">
            <v>#DIV/0!</v>
          </cell>
          <cell r="C425" t="e">
            <v>#DIV/0!</v>
          </cell>
          <cell r="D425" t="e">
            <v>#DIV/0!</v>
          </cell>
          <cell r="E425" t="e">
            <v>#DIV/0!</v>
          </cell>
          <cell r="F425" t="e">
            <v>#DIV/0!</v>
          </cell>
          <cell r="G425" t="e">
            <v>#DIV/0!</v>
          </cell>
          <cell r="H425" t="e">
            <v>#DIV/0!</v>
          </cell>
          <cell r="I425" t="e">
            <v>#DIV/0!</v>
          </cell>
          <cell r="J425" t="e">
            <v>#DIV/0!</v>
          </cell>
          <cell r="K425" t="e">
            <v>#DIV/0!</v>
          </cell>
          <cell r="L425" t="e">
            <v>#DIV/0!</v>
          </cell>
          <cell r="M425" t="e">
            <v>#DIV/0!</v>
          </cell>
          <cell r="N425" t="e">
            <v>#DIV/0!</v>
          </cell>
          <cell r="O425" t="e">
            <v>#DIV/0!</v>
          </cell>
          <cell r="P425" t="e">
            <v>#DIV/0!</v>
          </cell>
        </row>
        <row r="427">
          <cell r="A427" t="str">
            <v>Résultats avant I.S.</v>
          </cell>
          <cell r="B427" t="e">
            <v>#DIV/0!</v>
          </cell>
          <cell r="C427" t="e">
            <v>#DIV/0!</v>
          </cell>
          <cell r="D427" t="e">
            <v>#DIV/0!</v>
          </cell>
          <cell r="E427" t="e">
            <v>#DIV/0!</v>
          </cell>
          <cell r="F427" t="e">
            <v>#DIV/0!</v>
          </cell>
          <cell r="G427" t="e">
            <v>#DIV/0!</v>
          </cell>
          <cell r="H427" t="e">
            <v>#DIV/0!</v>
          </cell>
          <cell r="I427" t="e">
            <v>#DIV/0!</v>
          </cell>
          <cell r="J427" t="e">
            <v>#DIV/0!</v>
          </cell>
          <cell r="K427" t="e">
            <v>#DIV/0!</v>
          </cell>
          <cell r="L427" t="e">
            <v>#DIV/0!</v>
          </cell>
          <cell r="M427" t="e">
            <v>#DIV/0!</v>
          </cell>
          <cell r="N427" t="e">
            <v>#DIV/0!</v>
          </cell>
          <cell r="O427" t="e">
            <v>#DIV/0!</v>
          </cell>
          <cell r="P427" t="e">
            <v>#DIV/0!</v>
          </cell>
        </row>
        <row r="428">
          <cell r="A428" t="str">
            <v>I.S.</v>
          </cell>
          <cell r="B428" t="e">
            <v>#DIV/0!</v>
          </cell>
          <cell r="C428" t="e">
            <v>#DIV/0!</v>
          </cell>
          <cell r="D428" t="e">
            <v>#DIV/0!</v>
          </cell>
          <cell r="E428" t="e">
            <v>#DIV/0!</v>
          </cell>
          <cell r="F428" t="e">
            <v>#DIV/0!</v>
          </cell>
          <cell r="G428" t="e">
            <v>#DIV/0!</v>
          </cell>
          <cell r="H428" t="e">
            <v>#DIV/0!</v>
          </cell>
          <cell r="I428" t="e">
            <v>#DIV/0!</v>
          </cell>
          <cell r="J428" t="e">
            <v>#DIV/0!</v>
          </cell>
          <cell r="K428" t="e">
            <v>#DIV/0!</v>
          </cell>
          <cell r="L428" t="e">
            <v>#DIV/0!</v>
          </cell>
          <cell r="M428" t="e">
            <v>#DIV/0!</v>
          </cell>
          <cell r="N428" t="e">
            <v>#DIV/0!</v>
          </cell>
          <cell r="O428" t="e">
            <v>#DIV/0!</v>
          </cell>
          <cell r="P428" t="e">
            <v>#DIV/0!</v>
          </cell>
        </row>
        <row r="429">
          <cell r="A429" t="str">
            <v>Résultats après I.S.</v>
          </cell>
          <cell r="B429" t="e">
            <v>#DIV/0!</v>
          </cell>
          <cell r="C429" t="e">
            <v>#DIV/0!</v>
          </cell>
          <cell r="D429" t="e">
            <v>#DIV/0!</v>
          </cell>
          <cell r="E429" t="e">
            <v>#DIV/0!</v>
          </cell>
          <cell r="F429" t="e">
            <v>#DIV/0!</v>
          </cell>
          <cell r="G429" t="e">
            <v>#DIV/0!</v>
          </cell>
          <cell r="H429" t="e">
            <v>#DIV/0!</v>
          </cell>
          <cell r="I429" t="e">
            <v>#DIV/0!</v>
          </cell>
          <cell r="J429" t="e">
            <v>#DIV/0!</v>
          </cell>
          <cell r="K429" t="e">
            <v>#DIV/0!</v>
          </cell>
          <cell r="L429" t="e">
            <v>#DIV/0!</v>
          </cell>
          <cell r="M429" t="e">
            <v>#DIV/0!</v>
          </cell>
          <cell r="N429" t="e">
            <v>#DIV/0!</v>
          </cell>
          <cell r="O429" t="e">
            <v>#DIV/0!</v>
          </cell>
          <cell r="P429" t="e">
            <v>#DIV/0!</v>
          </cell>
        </row>
        <row r="431">
          <cell r="A431" t="str">
            <v xml:space="preserve">Cumul </v>
          </cell>
          <cell r="B431" t="e">
            <v>#DIV/0!</v>
          </cell>
          <cell r="C431" t="e">
            <v>#DIV/0!</v>
          </cell>
          <cell r="D431" t="e">
            <v>#DIV/0!</v>
          </cell>
          <cell r="E431" t="e">
            <v>#DIV/0!</v>
          </cell>
          <cell r="F431" t="e">
            <v>#DIV/0!</v>
          </cell>
          <cell r="G431" t="e">
            <v>#DIV/0!</v>
          </cell>
          <cell r="H431" t="e">
            <v>#DIV/0!</v>
          </cell>
          <cell r="I431" t="e">
            <v>#DIV/0!</v>
          </cell>
          <cell r="J431" t="e">
            <v>#DIV/0!</v>
          </cell>
          <cell r="K431" t="e">
            <v>#DIV/0!</v>
          </cell>
          <cell r="L431" t="e">
            <v>#DIV/0!</v>
          </cell>
          <cell r="M431" t="e">
            <v>#DIV/0!</v>
          </cell>
          <cell r="N431" t="e">
            <v>#DIV/0!</v>
          </cell>
          <cell r="O431" t="e">
            <v>#DIV/0!</v>
          </cell>
          <cell r="P431" t="e">
            <v>#DIV/0!</v>
          </cell>
        </row>
        <row r="432">
          <cell r="A432" t="str">
            <v>Résultats distribuables</v>
          </cell>
          <cell r="B432" t="e">
            <v>#DIV/0!</v>
          </cell>
          <cell r="C432" t="e">
            <v>#DIV/0!</v>
          </cell>
          <cell r="D432" t="e">
            <v>#DIV/0!</v>
          </cell>
          <cell r="E432" t="e">
            <v>#DIV/0!</v>
          </cell>
          <cell r="F432" t="e">
            <v>#DIV/0!</v>
          </cell>
          <cell r="G432" t="e">
            <v>#DIV/0!</v>
          </cell>
          <cell r="H432" t="e">
            <v>#DIV/0!</v>
          </cell>
          <cell r="I432" t="e">
            <v>#DIV/0!</v>
          </cell>
          <cell r="J432" t="e">
            <v>#DIV/0!</v>
          </cell>
          <cell r="K432" t="e">
            <v>#DIV/0!</v>
          </cell>
          <cell r="L432" t="e">
            <v>#DIV/0!</v>
          </cell>
          <cell r="M432" t="e">
            <v>#DIV/0!</v>
          </cell>
          <cell r="N432" t="e">
            <v>#DIV/0!</v>
          </cell>
          <cell r="O432" t="e">
            <v>#DIV/0!</v>
          </cell>
          <cell r="P432" t="e">
            <v>#DIV/0!</v>
          </cell>
        </row>
        <row r="434">
          <cell r="A434" t="str">
            <v>Ratio résultat d'exploit./ produits</v>
          </cell>
          <cell r="B434" t="e">
            <v>#DIV/0!</v>
          </cell>
          <cell r="C434" t="e">
            <v>#DIV/0!</v>
          </cell>
          <cell r="D434" t="e">
            <v>#DIV/0!</v>
          </cell>
          <cell r="E434" t="e">
            <v>#DIV/0!</v>
          </cell>
          <cell r="F434" t="e">
            <v>#DIV/0!</v>
          </cell>
          <cell r="G434" t="e">
            <v>#DIV/0!</v>
          </cell>
          <cell r="H434" t="e">
            <v>#DIV/0!</v>
          </cell>
          <cell r="I434" t="e">
            <v>#DIV/0!</v>
          </cell>
          <cell r="J434" t="e">
            <v>#DIV/0!</v>
          </cell>
          <cell r="K434" t="e">
            <v>#DIV/0!</v>
          </cell>
          <cell r="L434" t="e">
            <v>#DIV/0!</v>
          </cell>
          <cell r="M434" t="e">
            <v>#DIV/0!</v>
          </cell>
          <cell r="N434" t="e">
            <v>#DIV/0!</v>
          </cell>
          <cell r="O434" t="e">
            <v>#DIV/0!</v>
          </cell>
          <cell r="P434" t="e">
            <v>#DIV/0!</v>
          </cell>
        </row>
        <row r="436">
          <cell r="G436" t="str">
            <v>PLAN DE FINANCEMENT</v>
          </cell>
          <cell r="P436" t="str">
            <v>kF</v>
          </cell>
        </row>
        <row r="437">
          <cell r="A437" t="str">
            <v>Années</v>
          </cell>
          <cell r="B437">
            <v>1</v>
          </cell>
          <cell r="C437">
            <v>2</v>
          </cell>
          <cell r="D437">
            <v>3</v>
          </cell>
          <cell r="E437">
            <v>4</v>
          </cell>
          <cell r="F437">
            <v>5</v>
          </cell>
          <cell r="G437">
            <v>6</v>
          </cell>
          <cell r="H437">
            <v>7</v>
          </cell>
          <cell r="I437">
            <v>8</v>
          </cell>
          <cell r="J437">
            <v>9</v>
          </cell>
          <cell r="K437">
            <v>10</v>
          </cell>
          <cell r="L437">
            <v>11</v>
          </cell>
          <cell r="M437">
            <v>12</v>
          </cell>
          <cell r="N437">
            <v>13</v>
          </cell>
          <cell r="O437">
            <v>14</v>
          </cell>
          <cell r="P437">
            <v>15</v>
          </cell>
        </row>
        <row r="439">
          <cell r="A439" t="str">
            <v>Ressources</v>
          </cell>
          <cell r="B439" t="e">
            <v>#DIV/0!</v>
          </cell>
          <cell r="C439" t="e">
            <v>#DIV/0!</v>
          </cell>
          <cell r="D439" t="e">
            <v>#DIV/0!</v>
          </cell>
          <cell r="E439" t="e">
            <v>#DIV/0!</v>
          </cell>
          <cell r="F439" t="e">
            <v>#DIV/0!</v>
          </cell>
          <cell r="G439" t="e">
            <v>#DIV/0!</v>
          </cell>
          <cell r="H439" t="e">
            <v>#DIV/0!</v>
          </cell>
          <cell r="I439" t="e">
            <v>#DIV/0!</v>
          </cell>
          <cell r="J439" t="e">
            <v>#DIV/0!</v>
          </cell>
          <cell r="K439" t="e">
            <v>#DIV/0!</v>
          </cell>
          <cell r="L439" t="e">
            <v>#DIV/0!</v>
          </cell>
          <cell r="M439" t="e">
            <v>#DIV/0!</v>
          </cell>
          <cell r="N439" t="e">
            <v>#DIV/0!</v>
          </cell>
          <cell r="O439" t="e">
            <v>#DIV/0!</v>
          </cell>
          <cell r="P439" t="e">
            <v>#DIV/0!</v>
          </cell>
        </row>
        <row r="441">
          <cell r="A441" t="str">
            <v>E.B.E.</v>
          </cell>
          <cell r="B441" t="e">
            <v>#DIV/0!</v>
          </cell>
          <cell r="C441" t="e">
            <v>#DIV/0!</v>
          </cell>
          <cell r="D441" t="e">
            <v>#DIV/0!</v>
          </cell>
          <cell r="E441" t="e">
            <v>#DIV/0!</v>
          </cell>
          <cell r="F441" t="e">
            <v>#DIV/0!</v>
          </cell>
          <cell r="G441" t="e">
            <v>#DIV/0!</v>
          </cell>
          <cell r="H441" t="e">
            <v>#DIV/0!</v>
          </cell>
          <cell r="I441" t="e">
            <v>#DIV/0!</v>
          </cell>
          <cell r="J441" t="e">
            <v>#DIV/0!</v>
          </cell>
          <cell r="K441" t="e">
            <v>#DIV/0!</v>
          </cell>
          <cell r="L441" t="e">
            <v>#DIV/0!</v>
          </cell>
          <cell r="M441" t="e">
            <v>#DIV/0!</v>
          </cell>
          <cell r="N441" t="e">
            <v>#DIV/0!</v>
          </cell>
          <cell r="O441" t="e">
            <v>#DIV/0!</v>
          </cell>
          <cell r="P441" t="e">
            <v>#DIV/0!</v>
          </cell>
        </row>
        <row r="442">
          <cell r="A442" t="str">
            <v>Capital</v>
          </cell>
          <cell r="B442">
            <v>250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</row>
        <row r="444">
          <cell r="A444" t="str">
            <v>Produits financiers s/trésorerie</v>
          </cell>
          <cell r="C444" t="e">
            <v>#DIV/0!</v>
          </cell>
          <cell r="D444" t="e">
            <v>#DIV/0!</v>
          </cell>
          <cell r="E444" t="e">
            <v>#DIV/0!</v>
          </cell>
          <cell r="F444" t="e">
            <v>#DIV/0!</v>
          </cell>
          <cell r="G444" t="e">
            <v>#DIV/0!</v>
          </cell>
          <cell r="H444" t="e">
            <v>#DIV/0!</v>
          </cell>
          <cell r="I444" t="e">
            <v>#DIV/0!</v>
          </cell>
          <cell r="J444" t="e">
            <v>#DIV/0!</v>
          </cell>
          <cell r="K444" t="e">
            <v>#DIV/0!</v>
          </cell>
          <cell r="L444" t="e">
            <v>#DIV/0!</v>
          </cell>
          <cell r="M444" t="e">
            <v>#DIV/0!</v>
          </cell>
          <cell r="N444" t="e">
            <v>#DIV/0!</v>
          </cell>
          <cell r="O444" t="e">
            <v>#DIV/0!</v>
          </cell>
          <cell r="P444" t="e">
            <v>#DIV/0!</v>
          </cell>
        </row>
        <row r="446">
          <cell r="A446" t="str">
            <v>Emploi</v>
          </cell>
          <cell r="B446" t="e">
            <v>#DIV/0!</v>
          </cell>
          <cell r="C446" t="e">
            <v>#DIV/0!</v>
          </cell>
          <cell r="D446" t="e">
            <v>#DIV/0!</v>
          </cell>
          <cell r="E446" t="e">
            <v>#DIV/0!</v>
          </cell>
          <cell r="F446" t="e">
            <v>#DIV/0!</v>
          </cell>
          <cell r="G446" t="e">
            <v>#DIV/0!</v>
          </cell>
          <cell r="H446" t="e">
            <v>#DIV/0!</v>
          </cell>
          <cell r="I446" t="e">
            <v>#DIV/0!</v>
          </cell>
          <cell r="J446" t="e">
            <v>#DIV/0!</v>
          </cell>
          <cell r="K446" t="e">
            <v>#DIV/0!</v>
          </cell>
          <cell r="L446" t="e">
            <v>#DIV/0!</v>
          </cell>
          <cell r="M446" t="e">
            <v>#DIV/0!</v>
          </cell>
          <cell r="N446" t="e">
            <v>#DIV/0!</v>
          </cell>
          <cell r="O446" t="e">
            <v>#DIV/0!</v>
          </cell>
          <cell r="P446" t="e">
            <v>#DIV/0!</v>
          </cell>
        </row>
        <row r="448">
          <cell r="A448" t="str">
            <v>Dividendes</v>
          </cell>
          <cell r="B448">
            <v>0</v>
          </cell>
          <cell r="C448" t="e">
            <v>#DIV/0!</v>
          </cell>
          <cell r="D448" t="e">
            <v>#DIV/0!</v>
          </cell>
          <cell r="E448" t="e">
            <v>#DIV/0!</v>
          </cell>
          <cell r="F448" t="e">
            <v>#DIV/0!</v>
          </cell>
          <cell r="G448" t="e">
            <v>#DIV/0!</v>
          </cell>
          <cell r="H448" t="e">
            <v>#DIV/0!</v>
          </cell>
          <cell r="I448" t="e">
            <v>#DIV/0!</v>
          </cell>
          <cell r="J448" t="e">
            <v>#DIV/0!</v>
          </cell>
          <cell r="K448" t="e">
            <v>#DIV/0!</v>
          </cell>
          <cell r="L448" t="e">
            <v>#DIV/0!</v>
          </cell>
          <cell r="M448" t="e">
            <v>#DIV/0!</v>
          </cell>
          <cell r="N448" t="e">
            <v>#DIV/0!</v>
          </cell>
          <cell r="O448" t="e">
            <v>#DIV/0!</v>
          </cell>
          <cell r="P448" t="e">
            <v>#DIV/0!</v>
          </cell>
        </row>
        <row r="449">
          <cell r="A449" t="str">
            <v>Impôt sur les sociétés</v>
          </cell>
          <cell r="B449">
            <v>0</v>
          </cell>
          <cell r="C449" t="e">
            <v>#DIV/0!</v>
          </cell>
          <cell r="D449" t="e">
            <v>#DIV/0!</v>
          </cell>
          <cell r="E449" t="e">
            <v>#DIV/0!</v>
          </cell>
          <cell r="F449" t="e">
            <v>#DIV/0!</v>
          </cell>
          <cell r="G449" t="e">
            <v>#DIV/0!</v>
          </cell>
          <cell r="H449" t="e">
            <v>#DIV/0!</v>
          </cell>
          <cell r="I449" t="e">
            <v>#DIV/0!</v>
          </cell>
          <cell r="J449" t="e">
            <v>#DIV/0!</v>
          </cell>
          <cell r="K449" t="e">
            <v>#DIV/0!</v>
          </cell>
          <cell r="L449" t="e">
            <v>#DIV/0!</v>
          </cell>
          <cell r="M449" t="e">
            <v>#DIV/0!</v>
          </cell>
          <cell r="N449" t="e">
            <v>#DIV/0!</v>
          </cell>
          <cell r="O449" t="e">
            <v>#DIV/0!</v>
          </cell>
          <cell r="P449" t="e">
            <v>#DIV/0!</v>
          </cell>
        </row>
        <row r="450">
          <cell r="A450" t="str">
            <v>Charges financières s/financt inv.</v>
          </cell>
          <cell r="B450" t="e">
            <v>#DIV/0!</v>
          </cell>
          <cell r="C450" t="e">
            <v>#DIV/0!</v>
          </cell>
          <cell r="D450" t="e">
            <v>#DIV/0!</v>
          </cell>
          <cell r="E450" t="e">
            <v>#DIV/0!</v>
          </cell>
          <cell r="F450" t="e">
            <v>#DIV/0!</v>
          </cell>
          <cell r="G450" t="e">
            <v>#DIV/0!</v>
          </cell>
          <cell r="H450" t="e">
            <v>#DIV/0!</v>
          </cell>
          <cell r="I450" t="e">
            <v>#DIV/0!</v>
          </cell>
          <cell r="J450" t="e">
            <v>#DIV/0!</v>
          </cell>
          <cell r="K450" t="e">
            <v>#DIV/0!</v>
          </cell>
          <cell r="L450" t="e">
            <v>#DIV/0!</v>
          </cell>
          <cell r="M450" t="e">
            <v>#DIV/0!</v>
          </cell>
          <cell r="N450" t="e">
            <v>#DIV/0!</v>
          </cell>
          <cell r="O450" t="e">
            <v>#DIV/0!</v>
          </cell>
          <cell r="P450" t="e">
            <v>#DIV/0!</v>
          </cell>
        </row>
        <row r="451">
          <cell r="A451" t="str">
            <v>Charges financières s/trésorerie</v>
          </cell>
          <cell r="C451" t="e">
            <v>#DIV/0!</v>
          </cell>
          <cell r="D451" t="e">
            <v>#DIV/0!</v>
          </cell>
          <cell r="E451" t="e">
            <v>#DIV/0!</v>
          </cell>
          <cell r="F451" t="e">
            <v>#DIV/0!</v>
          </cell>
          <cell r="G451" t="e">
            <v>#DIV/0!</v>
          </cell>
          <cell r="H451" t="e">
            <v>#DIV/0!</v>
          </cell>
          <cell r="I451" t="e">
            <v>#DIV/0!</v>
          </cell>
          <cell r="J451" t="e">
            <v>#DIV/0!</v>
          </cell>
          <cell r="K451" t="e">
            <v>#DIV/0!</v>
          </cell>
          <cell r="L451" t="e">
            <v>#DIV/0!</v>
          </cell>
          <cell r="M451" t="e">
            <v>#DIV/0!</v>
          </cell>
          <cell r="N451" t="e">
            <v>#DIV/0!</v>
          </cell>
          <cell r="O451" t="e">
            <v>#DIV/0!</v>
          </cell>
          <cell r="P451" t="e">
            <v>#DIV/0!</v>
          </cell>
        </row>
        <row r="452">
          <cell r="A452" t="str">
            <v>Variation du BFR</v>
          </cell>
          <cell r="B452" t="e">
            <v>#DIV/0!</v>
          </cell>
          <cell r="C452" t="e">
            <v>#DIV/0!</v>
          </cell>
          <cell r="D452" t="e">
            <v>#DIV/0!</v>
          </cell>
          <cell r="E452" t="e">
            <v>#DIV/0!</v>
          </cell>
          <cell r="F452" t="e">
            <v>#DIV/0!</v>
          </cell>
          <cell r="G452" t="e">
            <v>#DIV/0!</v>
          </cell>
          <cell r="H452" t="e">
            <v>#DIV/0!</v>
          </cell>
          <cell r="I452" t="e">
            <v>#DIV/0!</v>
          </cell>
          <cell r="J452" t="e">
            <v>#DIV/0!</v>
          </cell>
          <cell r="K452" t="e">
            <v>#DIV/0!</v>
          </cell>
          <cell r="L452" t="e">
            <v>#DIV/0!</v>
          </cell>
          <cell r="M452" t="e">
            <v>#DIV/0!</v>
          </cell>
          <cell r="N452" t="e">
            <v>#DIV/0!</v>
          </cell>
          <cell r="O452" t="e">
            <v>#DIV/0!</v>
          </cell>
          <cell r="P452" t="e">
            <v>#DIV/0!</v>
          </cell>
        </row>
        <row r="453">
          <cell r="A453" t="str">
            <v>Trésorerie (variation)</v>
          </cell>
          <cell r="B453" t="e">
            <v>#DIV/0!</v>
          </cell>
          <cell r="C453" t="e">
            <v>#DIV/0!</v>
          </cell>
          <cell r="D453" t="e">
            <v>#DIV/0!</v>
          </cell>
          <cell r="E453" t="e">
            <v>#DIV/0!</v>
          </cell>
          <cell r="F453" t="e">
            <v>#DIV/0!</v>
          </cell>
          <cell r="G453" t="e">
            <v>#DIV/0!</v>
          </cell>
          <cell r="H453" t="e">
            <v>#DIV/0!</v>
          </cell>
          <cell r="I453" t="e">
            <v>#DIV/0!</v>
          </cell>
          <cell r="J453" t="e">
            <v>#DIV/0!</v>
          </cell>
          <cell r="K453" t="e">
            <v>#DIV/0!</v>
          </cell>
          <cell r="L453" t="e">
            <v>#DIV/0!</v>
          </cell>
          <cell r="M453" t="e">
            <v>#DIV/0!</v>
          </cell>
          <cell r="N453" t="e">
            <v>#DIV/0!</v>
          </cell>
          <cell r="O453" t="e">
            <v>#DIV/0!</v>
          </cell>
          <cell r="P453" t="e">
            <v>#DIV/0!</v>
          </cell>
        </row>
        <row r="455">
          <cell r="A455" t="str">
            <v>Cumul trésorerie (au 31/12)</v>
          </cell>
          <cell r="B455" t="e">
            <v>#DIV/0!</v>
          </cell>
          <cell r="C455" t="e">
            <v>#DIV/0!</v>
          </cell>
          <cell r="D455" t="e">
            <v>#DIV/0!</v>
          </cell>
          <cell r="E455" t="e">
            <v>#DIV/0!</v>
          </cell>
          <cell r="F455" t="e">
            <v>#DIV/0!</v>
          </cell>
          <cell r="G455" t="e">
            <v>#DIV/0!</v>
          </cell>
          <cell r="H455" t="e">
            <v>#DIV/0!</v>
          </cell>
          <cell r="I455" t="e">
            <v>#DIV/0!</v>
          </cell>
          <cell r="J455" t="e">
            <v>#DIV/0!</v>
          </cell>
          <cell r="K455" t="e">
            <v>#DIV/0!</v>
          </cell>
          <cell r="L455" t="e">
            <v>#DIV/0!</v>
          </cell>
          <cell r="M455" t="e">
            <v>#DIV/0!</v>
          </cell>
          <cell r="N455" t="e">
            <v>#DIV/0!</v>
          </cell>
          <cell r="O455" t="e">
            <v>#DIV/0!</v>
          </cell>
          <cell r="P455" t="e">
            <v>#DIV/0!</v>
          </cell>
        </row>
        <row r="456">
          <cell r="A456" t="str">
            <v>Trésorerie moyenne de l'exercice</v>
          </cell>
          <cell r="B456" t="e">
            <v>#DIV/0!</v>
          </cell>
          <cell r="C456" t="e">
            <v>#DIV/0!</v>
          </cell>
          <cell r="D456" t="e">
            <v>#DIV/0!</v>
          </cell>
          <cell r="E456" t="e">
            <v>#DIV/0!</v>
          </cell>
          <cell r="F456" t="e">
            <v>#DIV/0!</v>
          </cell>
          <cell r="G456" t="e">
            <v>#DIV/0!</v>
          </cell>
          <cell r="H456" t="e">
            <v>#DIV/0!</v>
          </cell>
          <cell r="I456" t="e">
            <v>#DIV/0!</v>
          </cell>
          <cell r="J456" t="e">
            <v>#DIV/0!</v>
          </cell>
          <cell r="K456" t="e">
            <v>#DIV/0!</v>
          </cell>
          <cell r="L456" t="e">
            <v>#DIV/0!</v>
          </cell>
          <cell r="M456" t="e">
            <v>#DIV/0!</v>
          </cell>
          <cell r="N456" t="e">
            <v>#DIV/0!</v>
          </cell>
          <cell r="O456" t="e">
            <v>#DIV/0!</v>
          </cell>
          <cell r="P456" t="e">
            <v>#DIV/0!</v>
          </cell>
        </row>
        <row r="458">
          <cell r="G458" t="str">
            <v>BILAN SIMPLIFIE</v>
          </cell>
          <cell r="P458" t="str">
            <v>kF</v>
          </cell>
        </row>
        <row r="459">
          <cell r="A459" t="str">
            <v>Années</v>
          </cell>
          <cell r="B459">
            <v>1</v>
          </cell>
          <cell r="C459">
            <v>2</v>
          </cell>
          <cell r="D459">
            <v>3</v>
          </cell>
          <cell r="E459">
            <v>4</v>
          </cell>
          <cell r="F459">
            <v>5</v>
          </cell>
          <cell r="G459">
            <v>6</v>
          </cell>
          <cell r="H459">
            <v>7</v>
          </cell>
          <cell r="I459">
            <v>8</v>
          </cell>
          <cell r="J459">
            <v>9</v>
          </cell>
          <cell r="K459">
            <v>10</v>
          </cell>
          <cell r="L459">
            <v>11</v>
          </cell>
          <cell r="M459">
            <v>12</v>
          </cell>
          <cell r="N459">
            <v>13</v>
          </cell>
          <cell r="O459">
            <v>14</v>
          </cell>
          <cell r="P459">
            <v>15</v>
          </cell>
        </row>
        <row r="461">
          <cell r="A461" t="str">
            <v>ACTIF</v>
          </cell>
        </row>
        <row r="463">
          <cell r="A463" t="str">
            <v>B.F.R.</v>
          </cell>
          <cell r="B463" t="e">
            <v>#DIV/0!</v>
          </cell>
          <cell r="C463" t="e">
            <v>#DIV/0!</v>
          </cell>
          <cell r="D463" t="e">
            <v>#DIV/0!</v>
          </cell>
          <cell r="E463" t="e">
            <v>#DIV/0!</v>
          </cell>
          <cell r="F463" t="e">
            <v>#DIV/0!</v>
          </cell>
          <cell r="G463" t="e">
            <v>#DIV/0!</v>
          </cell>
          <cell r="H463" t="e">
            <v>#DIV/0!</v>
          </cell>
          <cell r="I463" t="e">
            <v>#DIV/0!</v>
          </cell>
          <cell r="J463" t="e">
            <v>#DIV/0!</v>
          </cell>
          <cell r="K463" t="e">
            <v>#DIV/0!</v>
          </cell>
          <cell r="L463" t="e">
            <v>#DIV/0!</v>
          </cell>
          <cell r="M463" t="e">
            <v>#DIV/0!</v>
          </cell>
          <cell r="N463" t="e">
            <v>#DIV/0!</v>
          </cell>
          <cell r="O463" t="e">
            <v>#DIV/0!</v>
          </cell>
          <cell r="P463" t="e">
            <v>#DIV/0!</v>
          </cell>
        </row>
        <row r="464">
          <cell r="A464" t="str">
            <v>Produits financiers à recevoir</v>
          </cell>
          <cell r="B464" t="e">
            <v>#DIV/0!</v>
          </cell>
          <cell r="C464" t="e">
            <v>#DIV/0!</v>
          </cell>
          <cell r="D464" t="e">
            <v>#DIV/0!</v>
          </cell>
          <cell r="E464" t="e">
            <v>#DIV/0!</v>
          </cell>
          <cell r="F464" t="e">
            <v>#DIV/0!</v>
          </cell>
          <cell r="G464" t="e">
            <v>#DIV/0!</v>
          </cell>
          <cell r="H464" t="e">
            <v>#DIV/0!</v>
          </cell>
          <cell r="I464" t="e">
            <v>#DIV/0!</v>
          </cell>
          <cell r="J464" t="e">
            <v>#DIV/0!</v>
          </cell>
          <cell r="K464" t="e">
            <v>#DIV/0!</v>
          </cell>
          <cell r="L464" t="e">
            <v>#DIV/0!</v>
          </cell>
          <cell r="M464" t="e">
            <v>#DIV/0!</v>
          </cell>
          <cell r="N464" t="e">
            <v>#DIV/0!</v>
          </cell>
          <cell r="O464" t="e">
            <v>#DIV/0!</v>
          </cell>
          <cell r="P464" t="e">
            <v>#DIV/0!</v>
          </cell>
        </row>
        <row r="465">
          <cell r="A465" t="str">
            <v>Trésorerie</v>
          </cell>
          <cell r="B465" t="e">
            <v>#DIV/0!</v>
          </cell>
          <cell r="C465" t="e">
            <v>#DIV/0!</v>
          </cell>
          <cell r="D465" t="e">
            <v>#DIV/0!</v>
          </cell>
          <cell r="E465" t="e">
            <v>#DIV/0!</v>
          </cell>
          <cell r="F465" t="e">
            <v>#DIV/0!</v>
          </cell>
          <cell r="G465" t="e">
            <v>#DIV/0!</v>
          </cell>
          <cell r="H465" t="e">
            <v>#DIV/0!</v>
          </cell>
          <cell r="I465" t="e">
            <v>#DIV/0!</v>
          </cell>
          <cell r="J465" t="e">
            <v>#DIV/0!</v>
          </cell>
          <cell r="K465" t="e">
            <v>#DIV/0!</v>
          </cell>
          <cell r="L465" t="e">
            <v>#DIV/0!</v>
          </cell>
          <cell r="M465" t="e">
            <v>#DIV/0!</v>
          </cell>
          <cell r="N465" t="e">
            <v>#DIV/0!</v>
          </cell>
          <cell r="O465" t="e">
            <v>#DIV/0!</v>
          </cell>
          <cell r="P465" t="e">
            <v>#DIV/0!</v>
          </cell>
        </row>
        <row r="467">
          <cell r="A467" t="str">
            <v>TOTAL</v>
          </cell>
          <cell r="B467" t="e">
            <v>#DIV/0!</v>
          </cell>
          <cell r="C467" t="e">
            <v>#DIV/0!</v>
          </cell>
          <cell r="D467" t="e">
            <v>#DIV/0!</v>
          </cell>
          <cell r="E467" t="e">
            <v>#DIV/0!</v>
          </cell>
          <cell r="F467" t="e">
            <v>#DIV/0!</v>
          </cell>
          <cell r="G467" t="e">
            <v>#DIV/0!</v>
          </cell>
          <cell r="H467" t="e">
            <v>#DIV/0!</v>
          </cell>
          <cell r="I467" t="e">
            <v>#DIV/0!</v>
          </cell>
          <cell r="J467" t="e">
            <v>#DIV/0!</v>
          </cell>
          <cell r="K467" t="e">
            <v>#DIV/0!</v>
          </cell>
          <cell r="L467" t="e">
            <v>#DIV/0!</v>
          </cell>
          <cell r="M467" t="e">
            <v>#DIV/0!</v>
          </cell>
          <cell r="N467" t="e">
            <v>#DIV/0!</v>
          </cell>
          <cell r="O467" t="e">
            <v>#DIV/0!</v>
          </cell>
          <cell r="P467" t="e">
            <v>#DIV/0!</v>
          </cell>
        </row>
        <row r="469">
          <cell r="A469" t="str">
            <v>PASSIF</v>
          </cell>
        </row>
        <row r="471">
          <cell r="A471" t="str">
            <v>Capital</v>
          </cell>
          <cell r="B471">
            <v>250</v>
          </cell>
          <cell r="C471">
            <v>250</v>
          </cell>
          <cell r="D471">
            <v>250</v>
          </cell>
          <cell r="E471">
            <v>250</v>
          </cell>
          <cell r="F471">
            <v>250</v>
          </cell>
          <cell r="G471">
            <v>250</v>
          </cell>
          <cell r="H471">
            <v>250</v>
          </cell>
          <cell r="I471">
            <v>250</v>
          </cell>
          <cell r="J471">
            <v>250</v>
          </cell>
          <cell r="K471">
            <v>250</v>
          </cell>
          <cell r="L471">
            <v>250</v>
          </cell>
          <cell r="M471">
            <v>250</v>
          </cell>
          <cell r="N471">
            <v>250</v>
          </cell>
          <cell r="O471">
            <v>250</v>
          </cell>
          <cell r="P471">
            <v>250</v>
          </cell>
        </row>
        <row r="473">
          <cell r="A473" t="str">
            <v>Report et réserves</v>
          </cell>
          <cell r="B473" t="e">
            <v>#DIV/0!</v>
          </cell>
          <cell r="C473" t="e">
            <v>#DIV/0!</v>
          </cell>
          <cell r="D473" t="e">
            <v>#DIV/0!</v>
          </cell>
          <cell r="E473" t="e">
            <v>#DIV/0!</v>
          </cell>
          <cell r="F473" t="e">
            <v>#DIV/0!</v>
          </cell>
          <cell r="G473" t="e">
            <v>#DIV/0!</v>
          </cell>
          <cell r="H473" t="e">
            <v>#DIV/0!</v>
          </cell>
          <cell r="I473" t="e">
            <v>#DIV/0!</v>
          </cell>
          <cell r="J473" t="e">
            <v>#DIV/0!</v>
          </cell>
          <cell r="K473" t="e">
            <v>#DIV/0!</v>
          </cell>
          <cell r="L473" t="e">
            <v>#DIV/0!</v>
          </cell>
          <cell r="M473" t="e">
            <v>#DIV/0!</v>
          </cell>
          <cell r="N473" t="e">
            <v>#DIV/0!</v>
          </cell>
          <cell r="O473" t="e">
            <v>#DIV/0!</v>
          </cell>
          <cell r="P473" t="e">
            <v>#DIV/0!</v>
          </cell>
        </row>
        <row r="474">
          <cell r="A474" t="str">
            <v>Dette fiscale</v>
          </cell>
          <cell r="B474" t="e">
            <v>#DIV/0!</v>
          </cell>
          <cell r="C474" t="e">
            <v>#DIV/0!</v>
          </cell>
          <cell r="D474" t="e">
            <v>#DIV/0!</v>
          </cell>
          <cell r="E474" t="e">
            <v>#DIV/0!</v>
          </cell>
          <cell r="F474" t="e">
            <v>#DIV/0!</v>
          </cell>
          <cell r="G474" t="e">
            <v>#DIV/0!</v>
          </cell>
          <cell r="H474" t="e">
            <v>#DIV/0!</v>
          </cell>
          <cell r="I474" t="e">
            <v>#DIV/0!</v>
          </cell>
          <cell r="J474" t="e">
            <v>#DIV/0!</v>
          </cell>
          <cell r="K474" t="e">
            <v>#DIV/0!</v>
          </cell>
          <cell r="L474" t="e">
            <v>#DIV/0!</v>
          </cell>
          <cell r="M474" t="e">
            <v>#DIV/0!</v>
          </cell>
          <cell r="N474" t="e">
            <v>#DIV/0!</v>
          </cell>
          <cell r="O474" t="e">
            <v>#DIV/0!</v>
          </cell>
          <cell r="P474" t="e">
            <v>#DIV/0!</v>
          </cell>
        </row>
        <row r="475">
          <cell r="A475" t="str">
            <v>Trésorerie</v>
          </cell>
          <cell r="B475" t="e">
            <v>#DIV/0!</v>
          </cell>
          <cell r="C475" t="e">
            <v>#DIV/0!</v>
          </cell>
          <cell r="D475" t="e">
            <v>#DIV/0!</v>
          </cell>
          <cell r="E475" t="e">
            <v>#DIV/0!</v>
          </cell>
          <cell r="F475" t="e">
            <v>#DIV/0!</v>
          </cell>
          <cell r="G475" t="e">
            <v>#DIV/0!</v>
          </cell>
          <cell r="H475" t="e">
            <v>#DIV/0!</v>
          </cell>
          <cell r="I475" t="e">
            <v>#DIV/0!</v>
          </cell>
          <cell r="J475" t="e">
            <v>#DIV/0!</v>
          </cell>
          <cell r="K475" t="e">
            <v>#DIV/0!</v>
          </cell>
          <cell r="L475" t="e">
            <v>#DIV/0!</v>
          </cell>
          <cell r="M475" t="e">
            <v>#DIV/0!</v>
          </cell>
          <cell r="N475" t="e">
            <v>#DIV/0!</v>
          </cell>
          <cell r="O475" t="e">
            <v>#DIV/0!</v>
          </cell>
          <cell r="P475" t="e">
            <v>#DIV/0!</v>
          </cell>
        </row>
        <row r="476">
          <cell r="A476" t="str">
            <v>Charges financières à payer</v>
          </cell>
          <cell r="B476" t="e">
            <v>#DIV/0!</v>
          </cell>
          <cell r="C476" t="e">
            <v>#DIV/0!</v>
          </cell>
          <cell r="D476" t="e">
            <v>#DIV/0!</v>
          </cell>
          <cell r="E476" t="e">
            <v>#DIV/0!</v>
          </cell>
          <cell r="F476" t="e">
            <v>#DIV/0!</v>
          </cell>
          <cell r="G476" t="e">
            <v>#DIV/0!</v>
          </cell>
          <cell r="H476" t="e">
            <v>#DIV/0!</v>
          </cell>
          <cell r="I476" t="e">
            <v>#DIV/0!</v>
          </cell>
          <cell r="J476" t="e">
            <v>#DIV/0!</v>
          </cell>
          <cell r="K476" t="e">
            <v>#DIV/0!</v>
          </cell>
          <cell r="L476" t="e">
            <v>#DIV/0!</v>
          </cell>
          <cell r="M476" t="e">
            <v>#DIV/0!</v>
          </cell>
          <cell r="N476" t="e">
            <v>#DIV/0!</v>
          </cell>
          <cell r="O476" t="e">
            <v>#DIV/0!</v>
          </cell>
          <cell r="P476" t="e">
            <v>#DIV/0!</v>
          </cell>
        </row>
        <row r="477">
          <cell r="A477" t="str">
            <v>Dividendes à payer</v>
          </cell>
          <cell r="B477" t="e">
            <v>#DIV/0!</v>
          </cell>
          <cell r="C477" t="e">
            <v>#DIV/0!</v>
          </cell>
          <cell r="D477" t="e">
            <v>#DIV/0!</v>
          </cell>
          <cell r="E477" t="e">
            <v>#DIV/0!</v>
          </cell>
          <cell r="F477" t="e">
            <v>#DIV/0!</v>
          </cell>
          <cell r="G477" t="e">
            <v>#DIV/0!</v>
          </cell>
          <cell r="H477" t="e">
            <v>#DIV/0!</v>
          </cell>
          <cell r="I477" t="e">
            <v>#DIV/0!</v>
          </cell>
          <cell r="J477" t="e">
            <v>#DIV/0!</v>
          </cell>
          <cell r="K477" t="e">
            <v>#DIV/0!</v>
          </cell>
          <cell r="L477" t="e">
            <v>#DIV/0!</v>
          </cell>
          <cell r="M477" t="e">
            <v>#DIV/0!</v>
          </cell>
          <cell r="N477" t="e">
            <v>#DIV/0!</v>
          </cell>
          <cell r="O477" t="e">
            <v>#DIV/0!</v>
          </cell>
          <cell r="P477" t="e">
            <v>#DIV/0!</v>
          </cell>
        </row>
        <row r="479">
          <cell r="A479" t="str">
            <v>TOTAL</v>
          </cell>
          <cell r="B479" t="e">
            <v>#DIV/0!</v>
          </cell>
          <cell r="C479" t="e">
            <v>#DIV/0!</v>
          </cell>
          <cell r="D479" t="e">
            <v>#DIV/0!</v>
          </cell>
          <cell r="E479" t="e">
            <v>#DIV/0!</v>
          </cell>
          <cell r="F479" t="e">
            <v>#DIV/0!</v>
          </cell>
          <cell r="G479" t="e">
            <v>#DIV/0!</v>
          </cell>
          <cell r="H479" t="e">
            <v>#DIV/0!</v>
          </cell>
          <cell r="I479" t="e">
            <v>#DIV/0!</v>
          </cell>
          <cell r="J479" t="e">
            <v>#DIV/0!</v>
          </cell>
          <cell r="K479" t="e">
            <v>#DIV/0!</v>
          </cell>
          <cell r="L479" t="e">
            <v>#DIV/0!</v>
          </cell>
          <cell r="M479" t="e">
            <v>#DIV/0!</v>
          </cell>
          <cell r="N479" t="e">
            <v>#DIV/0!</v>
          </cell>
          <cell r="O479" t="e">
            <v>#DIV/0!</v>
          </cell>
          <cell r="P479" t="e">
            <v>#DIV/0!</v>
          </cell>
        </row>
        <row r="481">
          <cell r="G481" t="str">
            <v>ETATS FINANCIERS PREVISIONNELS de CITELUM</v>
          </cell>
        </row>
        <row r="482">
          <cell r="G482" t="str">
            <v>(contribution de l'affaire  VILLE de XXX)</v>
          </cell>
        </row>
        <row r="484">
          <cell r="G484" t="str">
            <v>RESULTATS</v>
          </cell>
          <cell r="P484" t="str">
            <v>kF courants (ht)</v>
          </cell>
        </row>
        <row r="485">
          <cell r="A485" t="str">
            <v>Années</v>
          </cell>
          <cell r="B485">
            <v>1</v>
          </cell>
          <cell r="C485">
            <v>2</v>
          </cell>
          <cell r="D485">
            <v>3</v>
          </cell>
          <cell r="E485">
            <v>4</v>
          </cell>
          <cell r="F485">
            <v>5</v>
          </cell>
          <cell r="G485">
            <v>6</v>
          </cell>
          <cell r="H485">
            <v>7</v>
          </cell>
          <cell r="I485">
            <v>8</v>
          </cell>
          <cell r="J485">
            <v>9</v>
          </cell>
          <cell r="K485">
            <v>10</v>
          </cell>
          <cell r="L485">
            <v>11</v>
          </cell>
          <cell r="M485">
            <v>12</v>
          </cell>
          <cell r="N485">
            <v>13</v>
          </cell>
          <cell r="O485">
            <v>14</v>
          </cell>
          <cell r="P485">
            <v>15</v>
          </cell>
        </row>
        <row r="486">
          <cell r="A486" t="str">
            <v>PRODUITS</v>
          </cell>
        </row>
        <row r="487">
          <cell r="A487" t="str">
            <v>Prestations facturées par CITELUM</v>
          </cell>
          <cell r="B487" t="e">
            <v>#DIV/0!</v>
          </cell>
          <cell r="C487" t="e">
            <v>#DIV/0!</v>
          </cell>
          <cell r="D487" t="e">
            <v>#DIV/0!</v>
          </cell>
          <cell r="E487" t="e">
            <v>#DIV/0!</v>
          </cell>
          <cell r="F487" t="e">
            <v>#DIV/0!</v>
          </cell>
          <cell r="G487" t="e">
            <v>#DIV/0!</v>
          </cell>
          <cell r="H487" t="e">
            <v>#DIV/0!</v>
          </cell>
          <cell r="I487" t="e">
            <v>#DIV/0!</v>
          </cell>
          <cell r="J487" t="e">
            <v>#DIV/0!</v>
          </cell>
          <cell r="K487" t="e">
            <v>#DIV/0!</v>
          </cell>
          <cell r="L487" t="e">
            <v>#DIV/0!</v>
          </cell>
          <cell r="M487" t="e">
            <v>#DIV/0!</v>
          </cell>
          <cell r="N487" t="e">
            <v>#DIV/0!</v>
          </cell>
          <cell r="O487" t="e">
            <v>#DIV/0!</v>
          </cell>
          <cell r="P487" t="e">
            <v>#DIV/0!</v>
          </cell>
        </row>
        <row r="488">
          <cell r="A488" t="str">
            <v>Prestations de mandataire CITELUM</v>
          </cell>
          <cell r="B488" t="e">
            <v>#DIV/0!</v>
          </cell>
          <cell r="C488" t="e">
            <v>#DIV/0!</v>
          </cell>
          <cell r="D488" t="e">
            <v>#DIV/0!</v>
          </cell>
          <cell r="E488" t="e">
            <v>#DIV/0!</v>
          </cell>
          <cell r="F488" t="e">
            <v>#DIV/0!</v>
          </cell>
          <cell r="G488" t="e">
            <v>#DIV/0!</v>
          </cell>
          <cell r="H488" t="e">
            <v>#DIV/0!</v>
          </cell>
          <cell r="I488" t="e">
            <v>#DIV/0!</v>
          </cell>
          <cell r="J488" t="e">
            <v>#DIV/0!</v>
          </cell>
          <cell r="K488" t="e">
            <v>#DIV/0!</v>
          </cell>
          <cell r="L488" t="e">
            <v>#DIV/0!</v>
          </cell>
          <cell r="M488" t="e">
            <v>#DIV/0!</v>
          </cell>
          <cell r="N488" t="e">
            <v>#DIV/0!</v>
          </cell>
          <cell r="O488" t="e">
            <v>#DIV/0!</v>
          </cell>
          <cell r="P488" t="e">
            <v>#DIV/0!</v>
          </cell>
        </row>
        <row r="489">
          <cell r="A489" t="str">
            <v>Frais de domiciliation</v>
          </cell>
          <cell r="B489" t="e">
            <v>#DIV/0!</v>
          </cell>
          <cell r="C489" t="e">
            <v>#DIV/0!</v>
          </cell>
          <cell r="D489" t="e">
            <v>#DIV/0!</v>
          </cell>
          <cell r="E489" t="e">
            <v>#DIV/0!</v>
          </cell>
          <cell r="F489" t="e">
            <v>#DIV/0!</v>
          </cell>
          <cell r="G489" t="e">
            <v>#DIV/0!</v>
          </cell>
          <cell r="H489" t="e">
            <v>#DIV/0!</v>
          </cell>
          <cell r="I489" t="e">
            <v>#DIV/0!</v>
          </cell>
          <cell r="J489" t="e">
            <v>#DIV/0!</v>
          </cell>
          <cell r="K489" t="e">
            <v>#DIV/0!</v>
          </cell>
          <cell r="L489" t="e">
            <v>#DIV/0!</v>
          </cell>
          <cell r="M489" t="e">
            <v>#DIV/0!</v>
          </cell>
          <cell r="N489" t="e">
            <v>#DIV/0!</v>
          </cell>
          <cell r="O489" t="e">
            <v>#DIV/0!</v>
          </cell>
          <cell r="P489" t="e">
            <v>#DIV/0!</v>
          </cell>
        </row>
        <row r="490">
          <cell r="A490" t="str">
            <v>Frais financiers sur invest.</v>
          </cell>
          <cell r="B490" t="e">
            <v>#DIV/0!</v>
          </cell>
          <cell r="C490" t="e">
            <v>#DIV/0!</v>
          </cell>
          <cell r="D490" t="e">
            <v>#DIV/0!</v>
          </cell>
          <cell r="E490" t="e">
            <v>#DIV/0!</v>
          </cell>
          <cell r="F490" t="e">
            <v>#DIV/0!</v>
          </cell>
          <cell r="G490" t="e">
            <v>#DIV/0!</v>
          </cell>
          <cell r="H490" t="e">
            <v>#DIV/0!</v>
          </cell>
          <cell r="I490" t="e">
            <v>#DIV/0!</v>
          </cell>
          <cell r="J490" t="e">
            <v>#DIV/0!</v>
          </cell>
          <cell r="K490" t="e">
            <v>#DIV/0!</v>
          </cell>
          <cell r="L490" t="e">
            <v>#DIV/0!</v>
          </cell>
          <cell r="M490" t="e">
            <v>#DIV/0!</v>
          </cell>
          <cell r="N490" t="e">
            <v>#DIV/0!</v>
          </cell>
          <cell r="O490" t="e">
            <v>#DIV/0!</v>
          </cell>
          <cell r="P490" t="e">
            <v>#DIV/0!</v>
          </cell>
        </row>
        <row r="492">
          <cell r="A492" t="str">
            <v>Total produits</v>
          </cell>
          <cell r="B492" t="e">
            <v>#DIV/0!</v>
          </cell>
          <cell r="C492" t="e">
            <v>#DIV/0!</v>
          </cell>
          <cell r="D492" t="e">
            <v>#DIV/0!</v>
          </cell>
          <cell r="E492" t="e">
            <v>#DIV/0!</v>
          </cell>
          <cell r="F492" t="e">
            <v>#DIV/0!</v>
          </cell>
          <cell r="G492" t="e">
            <v>#DIV/0!</v>
          </cell>
          <cell r="H492" t="e">
            <v>#DIV/0!</v>
          </cell>
          <cell r="I492" t="e">
            <v>#DIV/0!</v>
          </cell>
          <cell r="J492" t="e">
            <v>#DIV/0!</v>
          </cell>
          <cell r="K492" t="e">
            <v>#DIV/0!</v>
          </cell>
          <cell r="L492" t="e">
            <v>#DIV/0!</v>
          </cell>
          <cell r="M492" t="e">
            <v>#DIV/0!</v>
          </cell>
          <cell r="N492" t="e">
            <v>#DIV/0!</v>
          </cell>
          <cell r="O492" t="e">
            <v>#DIV/0!</v>
          </cell>
          <cell r="P492" t="e">
            <v>#DIV/0!</v>
          </cell>
        </row>
        <row r="494">
          <cell r="A494" t="str">
            <v>CHARGES</v>
          </cell>
        </row>
        <row r="495">
          <cell r="A495" t="str">
            <v>Prestations du Centre</v>
          </cell>
          <cell r="B495" t="e">
            <v>#DIV/0!</v>
          </cell>
          <cell r="C495" t="e">
            <v>#DIV/0!</v>
          </cell>
          <cell r="D495" t="e">
            <v>#DIV/0!</v>
          </cell>
          <cell r="E495" t="e">
            <v>#DIV/0!</v>
          </cell>
          <cell r="F495" t="e">
            <v>#DIV/0!</v>
          </cell>
          <cell r="G495" t="e">
            <v>#DIV/0!</v>
          </cell>
          <cell r="H495" t="e">
            <v>#DIV/0!</v>
          </cell>
          <cell r="I495" t="e">
            <v>#DIV/0!</v>
          </cell>
          <cell r="J495" t="e">
            <v>#DIV/0!</v>
          </cell>
          <cell r="K495" t="e">
            <v>#DIV/0!</v>
          </cell>
          <cell r="L495" t="e">
            <v>#DIV/0!</v>
          </cell>
          <cell r="M495" t="e">
            <v>#DIV/0!</v>
          </cell>
          <cell r="N495" t="e">
            <v>#DIV/0!</v>
          </cell>
          <cell r="O495" t="e">
            <v>#DIV/0!</v>
          </cell>
          <cell r="P495" t="e">
            <v>#DIV/0!</v>
          </cell>
        </row>
        <row r="496">
          <cell r="A496">
            <v>0</v>
          </cell>
          <cell r="B496" t="e">
            <v>#DIV/0!</v>
          </cell>
          <cell r="C496" t="e">
            <v>#DIV/0!</v>
          </cell>
          <cell r="D496" t="e">
            <v>#DIV/0!</v>
          </cell>
          <cell r="E496" t="e">
            <v>#DIV/0!</v>
          </cell>
          <cell r="F496" t="e">
            <v>#DIV/0!</v>
          </cell>
          <cell r="G496" t="e">
            <v>#DIV/0!</v>
          </cell>
          <cell r="H496" t="e">
            <v>#DIV/0!</v>
          </cell>
          <cell r="I496" t="e">
            <v>#DIV/0!</v>
          </cell>
          <cell r="J496" t="e">
            <v>#DIV/0!</v>
          </cell>
          <cell r="K496" t="e">
            <v>#DIV/0!</v>
          </cell>
          <cell r="L496" t="e">
            <v>#DIV/0!</v>
          </cell>
          <cell r="M496" t="e">
            <v>#DIV/0!</v>
          </cell>
          <cell r="N496" t="e">
            <v>#DIV/0!</v>
          </cell>
          <cell r="O496" t="e">
            <v>#DIV/0!</v>
          </cell>
          <cell r="P496" t="e">
            <v>#DIV/0!</v>
          </cell>
        </row>
        <row r="497">
          <cell r="A497" t="str">
            <v>Prest. sous-traitants de CITELUM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 t="str">
            <v>Frais généraux de CITELUM</v>
          </cell>
          <cell r="B498" t="e">
            <v>#DIV/0!</v>
          </cell>
          <cell r="C498" t="e">
            <v>#DIV/0!</v>
          </cell>
          <cell r="D498" t="e">
            <v>#DIV/0!</v>
          </cell>
          <cell r="E498" t="e">
            <v>#DIV/0!</v>
          </cell>
          <cell r="F498" t="e">
            <v>#DIV/0!</v>
          </cell>
          <cell r="G498" t="e">
            <v>#DIV/0!</v>
          </cell>
          <cell r="H498" t="e">
            <v>#DIV/0!</v>
          </cell>
          <cell r="I498" t="e">
            <v>#DIV/0!</v>
          </cell>
          <cell r="J498" t="e">
            <v>#DIV/0!</v>
          </cell>
          <cell r="K498" t="e">
            <v>#DIV/0!</v>
          </cell>
          <cell r="L498" t="e">
            <v>#DIV/0!</v>
          </cell>
          <cell r="M498" t="e">
            <v>#DIV/0!</v>
          </cell>
          <cell r="N498" t="e">
            <v>#DIV/0!</v>
          </cell>
          <cell r="O498" t="e">
            <v>#DIV/0!</v>
          </cell>
          <cell r="P498" t="e">
            <v>#DIV/0!</v>
          </cell>
        </row>
        <row r="500">
          <cell r="A500" t="str">
            <v>Total charges</v>
          </cell>
          <cell r="B500" t="e">
            <v>#DIV/0!</v>
          </cell>
          <cell r="C500" t="e">
            <v>#DIV/0!</v>
          </cell>
          <cell r="D500" t="e">
            <v>#DIV/0!</v>
          </cell>
          <cell r="E500" t="e">
            <v>#DIV/0!</v>
          </cell>
          <cell r="F500" t="e">
            <v>#DIV/0!</v>
          </cell>
          <cell r="G500" t="e">
            <v>#DIV/0!</v>
          </cell>
          <cell r="H500" t="e">
            <v>#DIV/0!</v>
          </cell>
          <cell r="I500" t="e">
            <v>#DIV/0!</v>
          </cell>
          <cell r="J500" t="e">
            <v>#DIV/0!</v>
          </cell>
          <cell r="K500" t="e">
            <v>#DIV/0!</v>
          </cell>
          <cell r="L500" t="e">
            <v>#DIV/0!</v>
          </cell>
          <cell r="M500" t="e">
            <v>#DIV/0!</v>
          </cell>
          <cell r="N500" t="e">
            <v>#DIV/0!</v>
          </cell>
          <cell r="O500" t="e">
            <v>#DIV/0!</v>
          </cell>
          <cell r="P500" t="e">
            <v>#DIV/0!</v>
          </cell>
        </row>
        <row r="502">
          <cell r="A502" t="str">
            <v>Résultats d'exploitation</v>
          </cell>
          <cell r="B502" t="e">
            <v>#DIV/0!</v>
          </cell>
          <cell r="C502" t="e">
            <v>#DIV/0!</v>
          </cell>
          <cell r="D502" t="e">
            <v>#DIV/0!</v>
          </cell>
          <cell r="E502" t="e">
            <v>#DIV/0!</v>
          </cell>
          <cell r="F502" t="e">
            <v>#DIV/0!</v>
          </cell>
          <cell r="G502" t="e">
            <v>#DIV/0!</v>
          </cell>
          <cell r="H502" t="e">
            <v>#DIV/0!</v>
          </cell>
          <cell r="I502" t="e">
            <v>#DIV/0!</v>
          </cell>
          <cell r="J502" t="e">
            <v>#DIV/0!</v>
          </cell>
          <cell r="K502" t="e">
            <v>#DIV/0!</v>
          </cell>
          <cell r="L502" t="e">
            <v>#DIV/0!</v>
          </cell>
          <cell r="M502" t="e">
            <v>#DIV/0!</v>
          </cell>
          <cell r="N502" t="e">
            <v>#DIV/0!</v>
          </cell>
          <cell r="O502" t="e">
            <v>#DIV/0!</v>
          </cell>
          <cell r="P502" t="e">
            <v>#DIV/0!</v>
          </cell>
        </row>
        <row r="503">
          <cell r="A503" t="str">
            <v>cumul</v>
          </cell>
          <cell r="B503" t="e">
            <v>#DIV/0!</v>
          </cell>
          <cell r="C503" t="e">
            <v>#DIV/0!</v>
          </cell>
          <cell r="D503" t="e">
            <v>#DIV/0!</v>
          </cell>
          <cell r="E503" t="e">
            <v>#DIV/0!</v>
          </cell>
          <cell r="F503" t="e">
            <v>#DIV/0!</v>
          </cell>
          <cell r="G503" t="e">
            <v>#DIV/0!</v>
          </cell>
          <cell r="H503" t="e">
            <v>#DIV/0!</v>
          </cell>
          <cell r="I503" t="e">
            <v>#DIV/0!</v>
          </cell>
          <cell r="J503" t="e">
            <v>#DIV/0!</v>
          </cell>
          <cell r="K503" t="e">
            <v>#DIV/0!</v>
          </cell>
          <cell r="L503" t="e">
            <v>#DIV/0!</v>
          </cell>
          <cell r="M503" t="e">
            <v>#DIV/0!</v>
          </cell>
          <cell r="N503" t="e">
            <v>#DIV/0!</v>
          </cell>
          <cell r="O503" t="e">
            <v>#DIV/0!</v>
          </cell>
          <cell r="P503" t="e">
            <v>#DIV/0!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 t="str">
            <v>Produits financiers s/trésorerie</v>
          </cell>
          <cell r="B506" t="e">
            <v>#DIV/0!</v>
          </cell>
          <cell r="C506" t="e">
            <v>#DIV/0!</v>
          </cell>
          <cell r="D506" t="e">
            <v>#DIV/0!</v>
          </cell>
          <cell r="E506" t="e">
            <v>#DIV/0!</v>
          </cell>
          <cell r="F506" t="e">
            <v>#DIV/0!</v>
          </cell>
          <cell r="G506" t="e">
            <v>#DIV/0!</v>
          </cell>
          <cell r="H506" t="e">
            <v>#DIV/0!</v>
          </cell>
          <cell r="I506" t="e">
            <v>#DIV/0!</v>
          </cell>
          <cell r="J506" t="e">
            <v>#DIV/0!</v>
          </cell>
          <cell r="K506" t="e">
            <v>#DIV/0!</v>
          </cell>
          <cell r="L506" t="e">
            <v>#DIV/0!</v>
          </cell>
          <cell r="M506" t="e">
            <v>#DIV/0!</v>
          </cell>
          <cell r="N506" t="e">
            <v>#DIV/0!</v>
          </cell>
          <cell r="O506" t="e">
            <v>#DIV/0!</v>
          </cell>
          <cell r="P506" t="e">
            <v>#DIV/0!</v>
          </cell>
        </row>
        <row r="507">
          <cell r="A507" t="str">
            <v>Charges financières s/financt inv.</v>
          </cell>
          <cell r="B507" t="e">
            <v>#DIV/0!</v>
          </cell>
          <cell r="C507" t="e">
            <v>#DIV/0!</v>
          </cell>
          <cell r="D507" t="e">
            <v>#DIV/0!</v>
          </cell>
          <cell r="E507" t="e">
            <v>#DIV/0!</v>
          </cell>
          <cell r="F507" t="e">
            <v>#DIV/0!</v>
          </cell>
          <cell r="G507" t="e">
            <v>#DIV/0!</v>
          </cell>
          <cell r="H507" t="e">
            <v>#DIV/0!</v>
          </cell>
          <cell r="I507" t="e">
            <v>#DIV/0!</v>
          </cell>
          <cell r="J507" t="e">
            <v>#DIV/0!</v>
          </cell>
          <cell r="K507" t="e">
            <v>#DIV/0!</v>
          </cell>
          <cell r="L507" t="e">
            <v>#DIV/0!</v>
          </cell>
          <cell r="M507" t="e">
            <v>#DIV/0!</v>
          </cell>
          <cell r="N507" t="e">
            <v>#DIV/0!</v>
          </cell>
          <cell r="O507" t="e">
            <v>#DIV/0!</v>
          </cell>
          <cell r="P507" t="e">
            <v>#DIV/0!</v>
          </cell>
        </row>
        <row r="508">
          <cell r="A508" t="str">
            <v>Charges financières s/trésorerie</v>
          </cell>
          <cell r="B508" t="e">
            <v>#DIV/0!</v>
          </cell>
          <cell r="C508" t="e">
            <v>#DIV/0!</v>
          </cell>
          <cell r="D508" t="e">
            <v>#DIV/0!</v>
          </cell>
          <cell r="E508" t="e">
            <v>#DIV/0!</v>
          </cell>
          <cell r="F508" t="e">
            <v>#DIV/0!</v>
          </cell>
          <cell r="G508" t="e">
            <v>#DIV/0!</v>
          </cell>
          <cell r="H508" t="e">
            <v>#DIV/0!</v>
          </cell>
          <cell r="I508" t="e">
            <v>#DIV/0!</v>
          </cell>
          <cell r="J508" t="e">
            <v>#DIV/0!</v>
          </cell>
          <cell r="K508" t="e">
            <v>#DIV/0!</v>
          </cell>
          <cell r="L508" t="e">
            <v>#DIV/0!</v>
          </cell>
          <cell r="M508" t="e">
            <v>#DIV/0!</v>
          </cell>
          <cell r="N508" t="e">
            <v>#DIV/0!</v>
          </cell>
          <cell r="O508" t="e">
            <v>#DIV/0!</v>
          </cell>
          <cell r="P508" t="e">
            <v>#DIV/0!</v>
          </cell>
        </row>
        <row r="509">
          <cell r="A509" t="str">
            <v>Résultats financiers</v>
          </cell>
          <cell r="B509" t="e">
            <v>#DIV/0!</v>
          </cell>
          <cell r="C509" t="e">
            <v>#DIV/0!</v>
          </cell>
          <cell r="D509" t="e">
            <v>#DIV/0!</v>
          </cell>
          <cell r="E509" t="e">
            <v>#DIV/0!</v>
          </cell>
          <cell r="F509" t="e">
            <v>#DIV/0!</v>
          </cell>
          <cell r="G509" t="e">
            <v>#DIV/0!</v>
          </cell>
          <cell r="H509" t="e">
            <v>#DIV/0!</v>
          </cell>
          <cell r="I509" t="e">
            <v>#DIV/0!</v>
          </cell>
          <cell r="J509" t="e">
            <v>#DIV/0!</v>
          </cell>
          <cell r="K509" t="e">
            <v>#DIV/0!</v>
          </cell>
          <cell r="L509" t="e">
            <v>#DIV/0!</v>
          </cell>
          <cell r="M509" t="e">
            <v>#DIV/0!</v>
          </cell>
          <cell r="N509" t="e">
            <v>#DIV/0!</v>
          </cell>
          <cell r="O509" t="e">
            <v>#DIV/0!</v>
          </cell>
          <cell r="P509" t="e">
            <v>#DIV/0!</v>
          </cell>
        </row>
        <row r="511">
          <cell r="A511" t="str">
            <v>Résultats avant I.S.</v>
          </cell>
          <cell r="B511" t="e">
            <v>#DIV/0!</v>
          </cell>
          <cell r="C511" t="e">
            <v>#DIV/0!</v>
          </cell>
          <cell r="D511" t="e">
            <v>#DIV/0!</v>
          </cell>
          <cell r="E511" t="e">
            <v>#DIV/0!</v>
          </cell>
          <cell r="F511" t="e">
            <v>#DIV/0!</v>
          </cell>
          <cell r="G511" t="e">
            <v>#DIV/0!</v>
          </cell>
          <cell r="H511" t="e">
            <v>#DIV/0!</v>
          </cell>
          <cell r="I511" t="e">
            <v>#DIV/0!</v>
          </cell>
          <cell r="J511" t="e">
            <v>#DIV/0!</v>
          </cell>
          <cell r="K511" t="e">
            <v>#DIV/0!</v>
          </cell>
          <cell r="L511" t="e">
            <v>#DIV/0!</v>
          </cell>
          <cell r="M511" t="e">
            <v>#DIV/0!</v>
          </cell>
          <cell r="N511" t="e">
            <v>#DIV/0!</v>
          </cell>
          <cell r="O511" t="e">
            <v>#DIV/0!</v>
          </cell>
          <cell r="P511" t="e">
            <v>#DIV/0!</v>
          </cell>
        </row>
        <row r="512">
          <cell r="A512" t="str">
            <v>I.S.</v>
          </cell>
          <cell r="B512" t="e">
            <v>#DIV/0!</v>
          </cell>
          <cell r="C512" t="e">
            <v>#DIV/0!</v>
          </cell>
          <cell r="D512" t="e">
            <v>#DIV/0!</v>
          </cell>
          <cell r="E512" t="e">
            <v>#DIV/0!</v>
          </cell>
          <cell r="F512" t="e">
            <v>#DIV/0!</v>
          </cell>
          <cell r="G512" t="e">
            <v>#DIV/0!</v>
          </cell>
          <cell r="H512" t="e">
            <v>#DIV/0!</v>
          </cell>
          <cell r="I512" t="e">
            <v>#DIV/0!</v>
          </cell>
          <cell r="J512" t="e">
            <v>#DIV/0!</v>
          </cell>
          <cell r="K512" t="e">
            <v>#DIV/0!</v>
          </cell>
          <cell r="L512" t="e">
            <v>#DIV/0!</v>
          </cell>
          <cell r="M512" t="e">
            <v>#DIV/0!</v>
          </cell>
          <cell r="N512" t="e">
            <v>#DIV/0!</v>
          </cell>
          <cell r="O512" t="e">
            <v>#DIV/0!</v>
          </cell>
          <cell r="P512" t="e">
            <v>#DIV/0!</v>
          </cell>
        </row>
        <row r="513">
          <cell r="A513" t="str">
            <v>Résultats après I.S.</v>
          </cell>
          <cell r="B513" t="e">
            <v>#DIV/0!</v>
          </cell>
          <cell r="C513" t="e">
            <v>#DIV/0!</v>
          </cell>
          <cell r="D513" t="e">
            <v>#DIV/0!</v>
          </cell>
          <cell r="E513" t="e">
            <v>#DIV/0!</v>
          </cell>
          <cell r="F513" t="e">
            <v>#DIV/0!</v>
          </cell>
          <cell r="G513" t="e">
            <v>#DIV/0!</v>
          </cell>
          <cell r="H513" t="e">
            <v>#DIV/0!</v>
          </cell>
          <cell r="I513" t="e">
            <v>#DIV/0!</v>
          </cell>
          <cell r="J513" t="e">
            <v>#DIV/0!</v>
          </cell>
          <cell r="K513" t="e">
            <v>#DIV/0!</v>
          </cell>
          <cell r="L513" t="e">
            <v>#DIV/0!</v>
          </cell>
          <cell r="M513" t="e">
            <v>#DIV/0!</v>
          </cell>
          <cell r="N513" t="e">
            <v>#DIV/0!</v>
          </cell>
          <cell r="O513" t="e">
            <v>#DIV/0!</v>
          </cell>
          <cell r="P513" t="e">
            <v>#DIV/0!</v>
          </cell>
        </row>
        <row r="515">
          <cell r="A515" t="str">
            <v xml:space="preserve">Cumul </v>
          </cell>
          <cell r="B515" t="e">
            <v>#DIV/0!</v>
          </cell>
          <cell r="C515" t="e">
            <v>#DIV/0!</v>
          </cell>
          <cell r="D515" t="e">
            <v>#DIV/0!</v>
          </cell>
          <cell r="E515" t="e">
            <v>#DIV/0!</v>
          </cell>
          <cell r="F515" t="e">
            <v>#DIV/0!</v>
          </cell>
          <cell r="G515" t="e">
            <v>#DIV/0!</v>
          </cell>
          <cell r="H515" t="e">
            <v>#DIV/0!</v>
          </cell>
          <cell r="I515" t="e">
            <v>#DIV/0!</v>
          </cell>
          <cell r="J515" t="e">
            <v>#DIV/0!</v>
          </cell>
          <cell r="K515" t="e">
            <v>#DIV/0!</v>
          </cell>
          <cell r="L515" t="e">
            <v>#DIV/0!</v>
          </cell>
          <cell r="M515" t="e">
            <v>#DIV/0!</v>
          </cell>
          <cell r="N515" t="e">
            <v>#DIV/0!</v>
          </cell>
          <cell r="O515" t="e">
            <v>#DIV/0!</v>
          </cell>
          <cell r="P515" t="e">
            <v>#DIV/0!</v>
          </cell>
        </row>
        <row r="516">
          <cell r="A516" t="str">
            <v>Résultats distribuables</v>
          </cell>
          <cell r="B516" t="e">
            <v>#DIV/0!</v>
          </cell>
          <cell r="C516" t="e">
            <v>#DIV/0!</v>
          </cell>
          <cell r="D516" t="e">
            <v>#DIV/0!</v>
          </cell>
          <cell r="E516" t="e">
            <v>#DIV/0!</v>
          </cell>
          <cell r="F516" t="e">
            <v>#DIV/0!</v>
          </cell>
          <cell r="G516" t="e">
            <v>#DIV/0!</v>
          </cell>
          <cell r="H516" t="e">
            <v>#DIV/0!</v>
          </cell>
          <cell r="I516" t="e">
            <v>#DIV/0!</v>
          </cell>
          <cell r="J516" t="e">
            <v>#DIV/0!</v>
          </cell>
          <cell r="K516" t="e">
            <v>#DIV/0!</v>
          </cell>
          <cell r="L516" t="e">
            <v>#DIV/0!</v>
          </cell>
          <cell r="M516" t="e">
            <v>#DIV/0!</v>
          </cell>
          <cell r="N516" t="e">
            <v>#DIV/0!</v>
          </cell>
          <cell r="O516" t="e">
            <v>#DIV/0!</v>
          </cell>
          <cell r="P516" t="e">
            <v>#DIV/0!</v>
          </cell>
        </row>
        <row r="518">
          <cell r="A518" t="str">
            <v>Ratio résultat d'exploit./ produits</v>
          </cell>
          <cell r="B518" t="e">
            <v>#DIV/0!</v>
          </cell>
          <cell r="C518" t="e">
            <v>#DIV/0!</v>
          </cell>
          <cell r="D518" t="e">
            <v>#DIV/0!</v>
          </cell>
          <cell r="E518" t="e">
            <v>#DIV/0!</v>
          </cell>
          <cell r="F518" t="e">
            <v>#DIV/0!</v>
          </cell>
          <cell r="G518" t="e">
            <v>#DIV/0!</v>
          </cell>
          <cell r="H518" t="e">
            <v>#DIV/0!</v>
          </cell>
          <cell r="I518" t="e">
            <v>#DIV/0!</v>
          </cell>
          <cell r="J518" t="e">
            <v>#DIV/0!</v>
          </cell>
          <cell r="K518" t="e">
            <v>#DIV/0!</v>
          </cell>
          <cell r="L518" t="e">
            <v>#DIV/0!</v>
          </cell>
          <cell r="M518" t="e">
            <v>#DIV/0!</v>
          </cell>
          <cell r="N518" t="e">
            <v>#DIV/0!</v>
          </cell>
          <cell r="O518" t="e">
            <v>#DIV/0!</v>
          </cell>
          <cell r="P518" t="e">
            <v>#DIV/0!</v>
          </cell>
        </row>
        <row r="520">
          <cell r="G520" t="str">
            <v>PLAN DE FINANCEMENT de CITELUM</v>
          </cell>
          <cell r="P520" t="str">
            <v>kF</v>
          </cell>
        </row>
        <row r="521">
          <cell r="A521" t="str">
            <v>Années</v>
          </cell>
          <cell r="B521">
            <v>1</v>
          </cell>
          <cell r="C521">
            <v>2</v>
          </cell>
          <cell r="D521">
            <v>3</v>
          </cell>
          <cell r="E521">
            <v>4</v>
          </cell>
          <cell r="F521">
            <v>5</v>
          </cell>
          <cell r="G521">
            <v>6</v>
          </cell>
          <cell r="H521">
            <v>7</v>
          </cell>
          <cell r="I521">
            <v>8</v>
          </cell>
          <cell r="J521">
            <v>9</v>
          </cell>
          <cell r="K521">
            <v>10</v>
          </cell>
          <cell r="L521">
            <v>11</v>
          </cell>
          <cell r="M521">
            <v>12</v>
          </cell>
          <cell r="N521">
            <v>13</v>
          </cell>
          <cell r="O521">
            <v>14</v>
          </cell>
          <cell r="P521">
            <v>15</v>
          </cell>
        </row>
        <row r="523">
          <cell r="A523" t="str">
            <v>Ressources</v>
          </cell>
          <cell r="B523" t="e">
            <v>#DIV/0!</v>
          </cell>
          <cell r="C523" t="e">
            <v>#DIV/0!</v>
          </cell>
          <cell r="D523" t="e">
            <v>#DIV/0!</v>
          </cell>
          <cell r="E523" t="e">
            <v>#DIV/0!</v>
          </cell>
          <cell r="F523" t="e">
            <v>#DIV/0!</v>
          </cell>
          <cell r="G523" t="e">
            <v>#DIV/0!</v>
          </cell>
          <cell r="H523" t="e">
            <v>#DIV/0!</v>
          </cell>
          <cell r="I523" t="e">
            <v>#DIV/0!</v>
          </cell>
          <cell r="J523" t="e">
            <v>#DIV/0!</v>
          </cell>
          <cell r="K523" t="e">
            <v>#DIV/0!</v>
          </cell>
          <cell r="L523" t="e">
            <v>#DIV/0!</v>
          </cell>
          <cell r="M523" t="e">
            <v>#DIV/0!</v>
          </cell>
          <cell r="N523" t="e">
            <v>#DIV/0!</v>
          </cell>
          <cell r="O523" t="e">
            <v>#DIV/0!</v>
          </cell>
          <cell r="P523" t="e">
            <v>#DIV/0!</v>
          </cell>
        </row>
        <row r="525">
          <cell r="A525" t="str">
            <v>E.B.E.</v>
          </cell>
          <cell r="B525" t="e">
            <v>#DIV/0!</v>
          </cell>
          <cell r="C525" t="e">
            <v>#DIV/0!</v>
          </cell>
          <cell r="D525" t="e">
            <v>#DIV/0!</v>
          </cell>
          <cell r="E525" t="e">
            <v>#DIV/0!</v>
          </cell>
          <cell r="F525" t="e">
            <v>#DIV/0!</v>
          </cell>
          <cell r="G525" t="e">
            <v>#DIV/0!</v>
          </cell>
          <cell r="H525" t="e">
            <v>#DIV/0!</v>
          </cell>
          <cell r="I525" t="e">
            <v>#DIV/0!</v>
          </cell>
          <cell r="J525" t="e">
            <v>#DIV/0!</v>
          </cell>
          <cell r="K525" t="e">
            <v>#DIV/0!</v>
          </cell>
          <cell r="L525" t="e">
            <v>#DIV/0!</v>
          </cell>
          <cell r="M525" t="e">
            <v>#DIV/0!</v>
          </cell>
          <cell r="N525" t="e">
            <v>#DIV/0!</v>
          </cell>
          <cell r="O525" t="e">
            <v>#DIV/0!</v>
          </cell>
          <cell r="P525" t="e">
            <v>#DIV/0!</v>
          </cell>
        </row>
        <row r="526">
          <cell r="A526" t="str">
            <v>Capital</v>
          </cell>
          <cell r="B526">
            <v>0</v>
          </cell>
        </row>
        <row r="527">
          <cell r="A527" t="str">
            <v>Rembt part non financée invest.</v>
          </cell>
          <cell r="B527" t="e">
            <v>#DIV/0!</v>
          </cell>
          <cell r="C527" t="e">
            <v>#DIV/0!</v>
          </cell>
          <cell r="D527" t="e">
            <v>#DIV/0!</v>
          </cell>
          <cell r="E527" t="e">
            <v>#DIV/0!</v>
          </cell>
          <cell r="F527" t="e">
            <v>#DIV/0!</v>
          </cell>
          <cell r="G527" t="e">
            <v>#DIV/0!</v>
          </cell>
          <cell r="H527" t="e">
            <v>#DIV/0!</v>
          </cell>
          <cell r="I527" t="e">
            <v>#DIV/0!</v>
          </cell>
          <cell r="J527" t="e">
            <v>#DIV/0!</v>
          </cell>
          <cell r="K527" t="e">
            <v>#DIV/0!</v>
          </cell>
          <cell r="L527" t="e">
            <v>#DIV/0!</v>
          </cell>
          <cell r="M527" t="e">
            <v>#DIV/0!</v>
          </cell>
          <cell r="N527" t="e">
            <v>#DIV/0!</v>
          </cell>
          <cell r="O527" t="e">
            <v>#DIV/0!</v>
          </cell>
          <cell r="P527" t="e">
            <v>#DIV/0!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</row>
        <row r="529">
          <cell r="A529" t="str">
            <v>Produits financiers s/trésorerie</v>
          </cell>
          <cell r="C529" t="e">
            <v>#DIV/0!</v>
          </cell>
          <cell r="D529" t="e">
            <v>#DIV/0!</v>
          </cell>
          <cell r="E529" t="e">
            <v>#DIV/0!</v>
          </cell>
          <cell r="F529" t="e">
            <v>#DIV/0!</v>
          </cell>
          <cell r="G529" t="e">
            <v>#DIV/0!</v>
          </cell>
          <cell r="H529" t="e">
            <v>#DIV/0!</v>
          </cell>
          <cell r="I529" t="e">
            <v>#DIV/0!</v>
          </cell>
          <cell r="J529" t="e">
            <v>#DIV/0!</v>
          </cell>
          <cell r="K529" t="e">
            <v>#DIV/0!</v>
          </cell>
          <cell r="L529" t="e">
            <v>#DIV/0!</v>
          </cell>
          <cell r="M529" t="e">
            <v>#DIV/0!</v>
          </cell>
          <cell r="N529" t="e">
            <v>#DIV/0!</v>
          </cell>
          <cell r="O529" t="e">
            <v>#DIV/0!</v>
          </cell>
          <cell r="P529" t="e">
            <v>#DIV/0!</v>
          </cell>
        </row>
        <row r="531">
          <cell r="A531" t="str">
            <v>Emploi</v>
          </cell>
          <cell r="B531" t="e">
            <v>#DIV/0!</v>
          </cell>
          <cell r="C531" t="e">
            <v>#DIV/0!</v>
          </cell>
          <cell r="D531" t="e">
            <v>#DIV/0!</v>
          </cell>
          <cell r="E531" t="e">
            <v>#DIV/0!</v>
          </cell>
          <cell r="F531" t="e">
            <v>#DIV/0!</v>
          </cell>
          <cell r="G531" t="e">
            <v>#DIV/0!</v>
          </cell>
          <cell r="H531" t="e">
            <v>#DIV/0!</v>
          </cell>
          <cell r="I531" t="e">
            <v>#DIV/0!</v>
          </cell>
          <cell r="J531" t="e">
            <v>#DIV/0!</v>
          </cell>
          <cell r="K531" t="e">
            <v>#DIV/0!</v>
          </cell>
          <cell r="L531" t="e">
            <v>#DIV/0!</v>
          </cell>
          <cell r="M531" t="e">
            <v>#DIV/0!</v>
          </cell>
          <cell r="N531" t="e">
            <v>#DIV/0!</v>
          </cell>
          <cell r="O531" t="e">
            <v>#DIV/0!</v>
          </cell>
          <cell r="P531" t="e">
            <v>#DIV/0!</v>
          </cell>
        </row>
        <row r="533">
          <cell r="A533" t="str">
            <v>Part non financée invest. initiaux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</row>
        <row r="534">
          <cell r="A534" t="str">
            <v>Dividendes</v>
          </cell>
          <cell r="B534">
            <v>0</v>
          </cell>
          <cell r="C534" t="e">
            <v>#DIV/0!</v>
          </cell>
          <cell r="D534" t="e">
            <v>#DIV/0!</v>
          </cell>
          <cell r="E534" t="e">
            <v>#DIV/0!</v>
          </cell>
          <cell r="F534" t="e">
            <v>#DIV/0!</v>
          </cell>
          <cell r="G534" t="e">
            <v>#DIV/0!</v>
          </cell>
          <cell r="H534" t="e">
            <v>#DIV/0!</v>
          </cell>
          <cell r="I534" t="e">
            <v>#DIV/0!</v>
          </cell>
          <cell r="J534" t="e">
            <v>#DIV/0!</v>
          </cell>
          <cell r="K534" t="e">
            <v>#DIV/0!</v>
          </cell>
          <cell r="L534" t="e">
            <v>#DIV/0!</v>
          </cell>
          <cell r="M534" t="e">
            <v>#DIV/0!</v>
          </cell>
          <cell r="N534" t="e">
            <v>#DIV/0!</v>
          </cell>
          <cell r="O534" t="e">
            <v>#DIV/0!</v>
          </cell>
          <cell r="P534" t="e">
            <v>#DIV/0!</v>
          </cell>
        </row>
        <row r="535">
          <cell r="A535" t="str">
            <v>Impôts</v>
          </cell>
          <cell r="B535">
            <v>0</v>
          </cell>
          <cell r="C535" t="e">
            <v>#DIV/0!</v>
          </cell>
          <cell r="D535" t="e">
            <v>#DIV/0!</v>
          </cell>
          <cell r="E535" t="e">
            <v>#DIV/0!</v>
          </cell>
          <cell r="F535" t="e">
            <v>#DIV/0!</v>
          </cell>
          <cell r="G535" t="e">
            <v>#DIV/0!</v>
          </cell>
          <cell r="H535" t="e">
            <v>#DIV/0!</v>
          </cell>
          <cell r="I535" t="e">
            <v>#DIV/0!</v>
          </cell>
          <cell r="J535" t="e">
            <v>#DIV/0!</v>
          </cell>
          <cell r="K535" t="e">
            <v>#DIV/0!</v>
          </cell>
          <cell r="L535" t="e">
            <v>#DIV/0!</v>
          </cell>
          <cell r="M535" t="e">
            <v>#DIV/0!</v>
          </cell>
          <cell r="N535" t="e">
            <v>#DIV/0!</v>
          </cell>
          <cell r="O535" t="e">
            <v>#DIV/0!</v>
          </cell>
          <cell r="P535" t="e">
            <v>#DIV/0!</v>
          </cell>
        </row>
        <row r="536">
          <cell r="A536" t="str">
            <v>Charges financières s/financt inv.</v>
          </cell>
          <cell r="B536" t="e">
            <v>#DIV/0!</v>
          </cell>
          <cell r="C536" t="e">
            <v>#DIV/0!</v>
          </cell>
          <cell r="D536" t="e">
            <v>#DIV/0!</v>
          </cell>
          <cell r="E536" t="e">
            <v>#DIV/0!</v>
          </cell>
          <cell r="F536" t="e">
            <v>#DIV/0!</v>
          </cell>
          <cell r="G536" t="e">
            <v>#DIV/0!</v>
          </cell>
          <cell r="H536" t="e">
            <v>#DIV/0!</v>
          </cell>
          <cell r="I536" t="e">
            <v>#DIV/0!</v>
          </cell>
          <cell r="J536" t="e">
            <v>#DIV/0!</v>
          </cell>
          <cell r="K536" t="e">
            <v>#DIV/0!</v>
          </cell>
          <cell r="L536" t="e">
            <v>#DIV/0!</v>
          </cell>
          <cell r="M536" t="e">
            <v>#DIV/0!</v>
          </cell>
          <cell r="N536" t="e">
            <v>#DIV/0!</v>
          </cell>
          <cell r="O536" t="e">
            <v>#DIV/0!</v>
          </cell>
          <cell r="P536" t="e">
            <v>#DIV/0!</v>
          </cell>
        </row>
        <row r="537">
          <cell r="A537" t="str">
            <v>Charges financières s/trésorerie</v>
          </cell>
          <cell r="C537" t="e">
            <v>#DIV/0!</v>
          </cell>
          <cell r="D537" t="e">
            <v>#DIV/0!</v>
          </cell>
          <cell r="E537" t="e">
            <v>#DIV/0!</v>
          </cell>
          <cell r="F537" t="e">
            <v>#DIV/0!</v>
          </cell>
          <cell r="G537" t="e">
            <v>#DIV/0!</v>
          </cell>
          <cell r="H537" t="e">
            <v>#DIV/0!</v>
          </cell>
          <cell r="I537" t="e">
            <v>#DIV/0!</v>
          </cell>
          <cell r="J537" t="e">
            <v>#DIV/0!</v>
          </cell>
          <cell r="K537" t="e">
            <v>#DIV/0!</v>
          </cell>
          <cell r="L537" t="e">
            <v>#DIV/0!</v>
          </cell>
          <cell r="M537" t="e">
            <v>#DIV/0!</v>
          </cell>
          <cell r="N537" t="e">
            <v>#DIV/0!</v>
          </cell>
          <cell r="O537" t="e">
            <v>#DIV/0!</v>
          </cell>
          <cell r="P537" t="e">
            <v>#DIV/0!</v>
          </cell>
        </row>
        <row r="538">
          <cell r="A538" t="str">
            <v>Variation du BFR</v>
          </cell>
          <cell r="B538" t="e">
            <v>#DIV/0!</v>
          </cell>
          <cell r="C538" t="e">
            <v>#DIV/0!</v>
          </cell>
          <cell r="D538" t="e">
            <v>#DIV/0!</v>
          </cell>
          <cell r="E538" t="e">
            <v>#DIV/0!</v>
          </cell>
          <cell r="F538" t="e">
            <v>#DIV/0!</v>
          </cell>
          <cell r="G538" t="e">
            <v>#DIV/0!</v>
          </cell>
          <cell r="H538" t="e">
            <v>#DIV/0!</v>
          </cell>
          <cell r="I538" t="e">
            <v>#DIV/0!</v>
          </cell>
          <cell r="J538" t="e">
            <v>#DIV/0!</v>
          </cell>
          <cell r="K538" t="e">
            <v>#DIV/0!</v>
          </cell>
          <cell r="L538" t="e">
            <v>#DIV/0!</v>
          </cell>
          <cell r="M538" t="e">
            <v>#DIV/0!</v>
          </cell>
          <cell r="N538" t="e">
            <v>#DIV/0!</v>
          </cell>
          <cell r="O538" t="e">
            <v>#DIV/0!</v>
          </cell>
          <cell r="P538" t="e">
            <v>#DIV/0!</v>
          </cell>
        </row>
        <row r="539">
          <cell r="A539" t="str">
            <v>Trésorerie (variation)</v>
          </cell>
          <cell r="B539" t="e">
            <v>#DIV/0!</v>
          </cell>
          <cell r="C539" t="e">
            <v>#DIV/0!</v>
          </cell>
          <cell r="D539" t="e">
            <v>#DIV/0!</v>
          </cell>
          <cell r="E539" t="e">
            <v>#DIV/0!</v>
          </cell>
          <cell r="F539" t="e">
            <v>#DIV/0!</v>
          </cell>
          <cell r="G539" t="e">
            <v>#DIV/0!</v>
          </cell>
          <cell r="H539" t="e">
            <v>#DIV/0!</v>
          </cell>
          <cell r="I539" t="e">
            <v>#DIV/0!</v>
          </cell>
          <cell r="J539" t="e">
            <v>#DIV/0!</v>
          </cell>
          <cell r="K539" t="e">
            <v>#DIV/0!</v>
          </cell>
          <cell r="L539" t="e">
            <v>#DIV/0!</v>
          </cell>
          <cell r="M539" t="e">
            <v>#DIV/0!</v>
          </cell>
          <cell r="N539" t="e">
            <v>#DIV/0!</v>
          </cell>
          <cell r="O539" t="e">
            <v>#DIV/0!</v>
          </cell>
          <cell r="P539" t="e">
            <v>#DIV/0!</v>
          </cell>
        </row>
        <row r="541">
          <cell r="A541" t="str">
            <v>Cumul trésorerie (au 31/12)</v>
          </cell>
          <cell r="B541" t="e">
            <v>#DIV/0!</v>
          </cell>
          <cell r="C541" t="e">
            <v>#DIV/0!</v>
          </cell>
          <cell r="D541" t="e">
            <v>#DIV/0!</v>
          </cell>
          <cell r="E541" t="e">
            <v>#DIV/0!</v>
          </cell>
          <cell r="F541" t="e">
            <v>#DIV/0!</v>
          </cell>
          <cell r="G541" t="e">
            <v>#DIV/0!</v>
          </cell>
          <cell r="H541" t="e">
            <v>#DIV/0!</v>
          </cell>
          <cell r="I541" t="e">
            <v>#DIV/0!</v>
          </cell>
          <cell r="J541" t="e">
            <v>#DIV/0!</v>
          </cell>
          <cell r="K541" t="e">
            <v>#DIV/0!</v>
          </cell>
          <cell r="L541" t="e">
            <v>#DIV/0!</v>
          </cell>
          <cell r="M541" t="e">
            <v>#DIV/0!</v>
          </cell>
          <cell r="N541" t="e">
            <v>#DIV/0!</v>
          </cell>
          <cell r="O541" t="e">
            <v>#DIV/0!</v>
          </cell>
          <cell r="P541" t="e">
            <v>#DIV/0!</v>
          </cell>
        </row>
        <row r="545">
          <cell r="G545" t="str">
            <v>FINANCEMENT DES INVESTISSEMENTS</v>
          </cell>
        </row>
        <row r="552">
          <cell r="A552" t="str">
            <v>Rappel des caractéristiques du financement:</v>
          </cell>
        </row>
        <row r="553">
          <cell r="A553" t="str">
            <v>DUREE :</v>
          </cell>
          <cell r="B553">
            <v>15</v>
          </cell>
          <cell r="C553" t="str">
            <v xml:space="preserve">ans </v>
          </cell>
          <cell r="I553" t="str">
            <v>TAUX DU FINANCEMENT BANCAIRE :</v>
          </cell>
          <cell r="J553">
            <v>7.4999999999999997E-2</v>
          </cell>
          <cell r="O553" t="str">
            <v>TAUX CLIENT :</v>
          </cell>
          <cell r="P553">
            <v>0.08</v>
          </cell>
        </row>
        <row r="554">
          <cell r="A554" t="str">
            <v>périodicité du remboursement:</v>
          </cell>
          <cell r="B554">
            <v>1</v>
          </cell>
          <cell r="C554" t="str">
            <v xml:space="preserve"> versements par an -&gt;</v>
          </cell>
          <cell r="F554" t="str">
            <v>remboursement annuel</v>
          </cell>
          <cell r="P554" t="str">
            <v>(taux calcul rémunération)</v>
          </cell>
        </row>
        <row r="555">
          <cell r="A555" t="str">
            <v>différé de remboursement:</v>
          </cell>
          <cell r="B555">
            <v>0</v>
          </cell>
          <cell r="C555">
            <v>0</v>
          </cell>
          <cell r="L555" t="str">
            <v>remboursements constants</v>
          </cell>
          <cell r="M555">
            <v>0</v>
          </cell>
          <cell r="N555">
            <v>0</v>
          </cell>
        </row>
        <row r="556">
          <cell r="A556" t="str">
            <v>paliers de remboursement :</v>
          </cell>
          <cell r="B556" t="str">
            <v>non</v>
          </cell>
          <cell r="C556">
            <v>0</v>
          </cell>
          <cell r="D556">
            <v>0</v>
          </cell>
        </row>
        <row r="557">
          <cell r="A557" t="str">
            <v>calcul des remboursements du prêt :</v>
          </cell>
          <cell r="E557" t="str">
            <v>prêt bancaire</v>
          </cell>
          <cell r="L557" t="str">
            <v>rémunération</v>
          </cell>
        </row>
        <row r="558">
          <cell r="B558" t="str">
            <v>année 1</v>
          </cell>
          <cell r="C558" t="str">
            <v>année 2</v>
          </cell>
          <cell r="D558" t="str">
            <v>année 3</v>
          </cell>
          <cell r="E558" t="str">
            <v>an.4à15</v>
          </cell>
          <cell r="J558" t="str">
            <v>année 1</v>
          </cell>
          <cell r="K558" t="str">
            <v>année 2</v>
          </cell>
          <cell r="L558" t="str">
            <v>année 3</v>
          </cell>
          <cell r="M558" t="str">
            <v>an.4à15</v>
          </cell>
        </row>
        <row r="559">
          <cell r="A559" t="str">
            <v>valeur actuelle des invests à financer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 t="str">
            <v xml:space="preserve"> -&gt; total</v>
          </cell>
          <cell r="G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 t="str">
            <v xml:space="preserve"> -&gt; total</v>
          </cell>
          <cell r="O559">
            <v>0</v>
          </cell>
        </row>
        <row r="560">
          <cell r="A560" t="str">
            <v>total annuel remboursements sans différé ni progressivité, etc... :</v>
          </cell>
          <cell r="F560">
            <v>0</v>
          </cell>
          <cell r="H560" t="str">
            <v>taux par période :</v>
          </cell>
          <cell r="I560">
            <v>7.4999999999999956E-2</v>
          </cell>
          <cell r="M560">
            <v>0</v>
          </cell>
          <cell r="O560" t="str">
            <v>taux par période :</v>
          </cell>
          <cell r="P560">
            <v>8.0000000000000071E-2</v>
          </cell>
        </row>
        <row r="561">
          <cell r="A561" t="str">
            <v>total annuel remboursements constants avec différé :</v>
          </cell>
          <cell r="F561">
            <v>0</v>
          </cell>
          <cell r="M561">
            <v>0</v>
          </cell>
        </row>
        <row r="562">
          <cell r="A562" t="str">
            <v>total annuel remboursements avec différé et progressivité :</v>
          </cell>
          <cell r="F562" t="e">
            <v>#DIV/0!</v>
          </cell>
          <cell r="H562">
            <v>0</v>
          </cell>
          <cell r="I562">
            <v>0</v>
          </cell>
          <cell r="M562" t="e">
            <v>#DIV/0!</v>
          </cell>
          <cell r="O562">
            <v>0</v>
          </cell>
          <cell r="P562">
            <v>0</v>
          </cell>
        </row>
        <row r="563">
          <cell r="A563" t="str">
            <v>cas du profil en "escalier" (2 paliers):</v>
          </cell>
          <cell r="C563" t="str">
            <v>nb versts 1er palier:</v>
          </cell>
          <cell r="D563">
            <v>0</v>
          </cell>
          <cell r="E563" t="str">
            <v>val.act.{</v>
          </cell>
          <cell r="F563" t="str">
            <v>1er palier:</v>
          </cell>
          <cell r="G563">
            <v>0</v>
          </cell>
          <cell r="H563" t="str">
            <v>total:</v>
          </cell>
          <cell r="I563">
            <v>0</v>
          </cell>
          <cell r="J563" t="str">
            <v>nb versts 1er palier:</v>
          </cell>
          <cell r="K563">
            <v>0</v>
          </cell>
          <cell r="L563" t="str">
            <v>val.act.{</v>
          </cell>
          <cell r="M563" t="str">
            <v>1er palier:</v>
          </cell>
          <cell r="N563">
            <v>0</v>
          </cell>
          <cell r="O563" t="str">
            <v>total:</v>
          </cell>
          <cell r="P563">
            <v>0</v>
          </cell>
        </row>
        <row r="564">
          <cell r="E564" t="str">
            <v>sans esc.{</v>
          </cell>
          <cell r="F564" t="str">
            <v>2è.palier:</v>
          </cell>
          <cell r="G564">
            <v>0</v>
          </cell>
          <cell r="H564" t="str">
            <v xml:space="preserve"> -&gt;coeff.*:</v>
          </cell>
          <cell r="I564" t="e">
            <v>#DIV/0!</v>
          </cell>
          <cell r="L564" t="str">
            <v>sans esc.{</v>
          </cell>
          <cell r="M564" t="str">
            <v>2è.palier:</v>
          </cell>
          <cell r="N564">
            <v>0</v>
          </cell>
          <cell r="O564" t="str">
            <v xml:space="preserve"> -&gt;coeff.*:</v>
          </cell>
          <cell r="P564" t="e">
            <v>#DIV/0!</v>
          </cell>
        </row>
        <row r="565">
          <cell r="A565" t="str">
            <v>tot.annuel remboursts avec "escalier"</v>
          </cell>
          <cell r="B565" t="e">
            <v>#DIV/0!</v>
          </cell>
          <cell r="C565" t="str">
            <v xml:space="preserve"> &lt;- 1er palier</v>
          </cell>
          <cell r="F565" t="str">
            <v>2è palier -&gt;</v>
          </cell>
          <cell r="G565" t="e">
            <v>#DIV/0!</v>
          </cell>
          <cell r="I565" t="str">
            <v>*cf.rehaus.2è pal.</v>
          </cell>
          <cell r="J565" t="e">
            <v>#DIV/0!</v>
          </cell>
          <cell r="K565" t="str">
            <v xml:space="preserve"> &lt;- 1er palier</v>
          </cell>
          <cell r="M565" t="str">
            <v>2è palier -&gt;</v>
          </cell>
          <cell r="N565" t="e">
            <v>#DIV/0!</v>
          </cell>
          <cell r="P565" t="str">
            <v>*cf.rehaus.2è pal.</v>
          </cell>
        </row>
        <row r="566">
          <cell r="P566" t="str">
            <v>kF courants</v>
          </cell>
        </row>
        <row r="567">
          <cell r="A567" t="str">
            <v>Années</v>
          </cell>
          <cell r="B567">
            <v>1</v>
          </cell>
          <cell r="C567">
            <v>2</v>
          </cell>
          <cell r="D567">
            <v>3</v>
          </cell>
          <cell r="E567">
            <v>4</v>
          </cell>
          <cell r="F567">
            <v>5</v>
          </cell>
          <cell r="G567">
            <v>6</v>
          </cell>
          <cell r="H567">
            <v>7</v>
          </cell>
          <cell r="I567">
            <v>8</v>
          </cell>
          <cell r="J567">
            <v>9</v>
          </cell>
          <cell r="K567">
            <v>10</v>
          </cell>
          <cell r="L567">
            <v>11</v>
          </cell>
          <cell r="M567">
            <v>12</v>
          </cell>
          <cell r="N567">
            <v>13</v>
          </cell>
          <cell r="O567">
            <v>14</v>
          </cell>
          <cell r="P567">
            <v>15</v>
          </cell>
        </row>
        <row r="568">
          <cell r="A568" t="str">
            <v>Rémunérations sans financ. (1)</v>
          </cell>
        </row>
        <row r="569">
          <cell r="A569" t="str">
            <v>Sur exploitation + inv.courants</v>
          </cell>
          <cell r="B569" t="e">
            <v>#DIV/0!</v>
          </cell>
          <cell r="C569" t="e">
            <v>#DIV/0!</v>
          </cell>
          <cell r="D569" t="e">
            <v>#DIV/0!</v>
          </cell>
          <cell r="E569" t="e">
            <v>#DIV/0!</v>
          </cell>
          <cell r="F569" t="e">
            <v>#DIV/0!</v>
          </cell>
          <cell r="G569" t="e">
            <v>#DIV/0!</v>
          </cell>
          <cell r="H569" t="e">
            <v>#DIV/0!</v>
          </cell>
          <cell r="I569" t="e">
            <v>#DIV/0!</v>
          </cell>
          <cell r="J569" t="e">
            <v>#DIV/0!</v>
          </cell>
          <cell r="K569" t="e">
            <v>#DIV/0!</v>
          </cell>
          <cell r="L569" t="e">
            <v>#DIV/0!</v>
          </cell>
          <cell r="M569" t="e">
            <v>#DIV/0!</v>
          </cell>
          <cell r="N569" t="e">
            <v>#DIV/0!</v>
          </cell>
          <cell r="O569" t="e">
            <v>#DIV/0!</v>
          </cell>
          <cell r="P569" t="e">
            <v>#DIV/0!</v>
          </cell>
        </row>
        <row r="570">
          <cell r="A570" t="str">
            <v>Sur investissements initiaux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</row>
        <row r="571">
          <cell r="A571" t="str">
            <v>TOTAL</v>
          </cell>
          <cell r="B571" t="e">
            <v>#DIV/0!</v>
          </cell>
          <cell r="C571" t="e">
            <v>#DIV/0!</v>
          </cell>
          <cell r="D571" t="e">
            <v>#DIV/0!</v>
          </cell>
          <cell r="E571" t="e">
            <v>#DIV/0!</v>
          </cell>
          <cell r="F571" t="e">
            <v>#DIV/0!</v>
          </cell>
          <cell r="G571" t="e">
            <v>#DIV/0!</v>
          </cell>
          <cell r="H571" t="e">
            <v>#DIV/0!</v>
          </cell>
          <cell r="I571" t="e">
            <v>#DIV/0!</v>
          </cell>
          <cell r="J571" t="e">
            <v>#DIV/0!</v>
          </cell>
          <cell r="K571" t="e">
            <v>#DIV/0!</v>
          </cell>
          <cell r="L571" t="e">
            <v>#DIV/0!</v>
          </cell>
          <cell r="M571" t="e">
            <v>#DIV/0!</v>
          </cell>
          <cell r="N571" t="e">
            <v>#DIV/0!</v>
          </cell>
          <cell r="O571" t="e">
            <v>#DIV/0!</v>
          </cell>
          <cell r="P571" t="e">
            <v>#DIV/0!</v>
          </cell>
        </row>
        <row r="573">
          <cell r="A573" t="str">
            <v>Rémunérations après financ.(2)</v>
          </cell>
        </row>
        <row r="574">
          <cell r="A574" t="str">
            <v>Sur exploitation + inv.courants</v>
          </cell>
          <cell r="B574" t="e">
            <v>#DIV/0!</v>
          </cell>
          <cell r="C574" t="e">
            <v>#DIV/0!</v>
          </cell>
          <cell r="D574" t="e">
            <v>#DIV/0!</v>
          </cell>
          <cell r="E574" t="e">
            <v>#DIV/0!</v>
          </cell>
          <cell r="F574" t="e">
            <v>#DIV/0!</v>
          </cell>
          <cell r="G574" t="e">
            <v>#DIV/0!</v>
          </cell>
          <cell r="H574" t="e">
            <v>#DIV/0!</v>
          </cell>
          <cell r="I574" t="e">
            <v>#DIV/0!</v>
          </cell>
          <cell r="J574" t="e">
            <v>#DIV/0!</v>
          </cell>
          <cell r="K574" t="e">
            <v>#DIV/0!</v>
          </cell>
          <cell r="L574" t="e">
            <v>#DIV/0!</v>
          </cell>
          <cell r="M574" t="e">
            <v>#DIV/0!</v>
          </cell>
          <cell r="N574" t="e">
            <v>#DIV/0!</v>
          </cell>
          <cell r="O574" t="e">
            <v>#DIV/0!</v>
          </cell>
          <cell r="P574" t="e">
            <v>#DIV/0!</v>
          </cell>
        </row>
        <row r="575">
          <cell r="A575" t="str">
            <v>Sur investissements initiaux</v>
          </cell>
          <cell r="B575" t="e">
            <v>#DIV/0!</v>
          </cell>
          <cell r="C575" t="e">
            <v>#DIV/0!</v>
          </cell>
          <cell r="D575" t="e">
            <v>#DIV/0!</v>
          </cell>
          <cell r="E575" t="e">
            <v>#DIV/0!</v>
          </cell>
          <cell r="F575" t="e">
            <v>#DIV/0!</v>
          </cell>
          <cell r="G575" t="e">
            <v>#DIV/0!</v>
          </cell>
          <cell r="H575" t="e">
            <v>#DIV/0!</v>
          </cell>
          <cell r="I575" t="e">
            <v>#DIV/0!</v>
          </cell>
          <cell r="J575" t="e">
            <v>#DIV/0!</v>
          </cell>
          <cell r="K575" t="e">
            <v>#DIV/0!</v>
          </cell>
          <cell r="L575" t="e">
            <v>#DIV/0!</v>
          </cell>
          <cell r="M575" t="e">
            <v>#DIV/0!</v>
          </cell>
          <cell r="N575" t="e">
            <v>#DIV/0!</v>
          </cell>
          <cell r="O575" t="e">
            <v>#DIV/0!</v>
          </cell>
          <cell r="P575" t="e">
            <v>#DIV/0!</v>
          </cell>
        </row>
        <row r="576">
          <cell r="A576" t="str">
            <v>TOTAL</v>
          </cell>
          <cell r="B576" t="e">
            <v>#DIV/0!</v>
          </cell>
          <cell r="C576" t="e">
            <v>#DIV/0!</v>
          </cell>
          <cell r="D576" t="e">
            <v>#DIV/0!</v>
          </cell>
          <cell r="E576" t="e">
            <v>#DIV/0!</v>
          </cell>
          <cell r="F576" t="e">
            <v>#DIV/0!</v>
          </cell>
          <cell r="G576" t="e">
            <v>#DIV/0!</v>
          </cell>
          <cell r="H576" t="e">
            <v>#DIV/0!</v>
          </cell>
          <cell r="I576" t="e">
            <v>#DIV/0!</v>
          </cell>
          <cell r="J576" t="e">
            <v>#DIV/0!</v>
          </cell>
          <cell r="K576" t="e">
            <v>#DIV/0!</v>
          </cell>
          <cell r="L576" t="e">
            <v>#DIV/0!</v>
          </cell>
          <cell r="M576" t="e">
            <v>#DIV/0!</v>
          </cell>
          <cell r="N576" t="e">
            <v>#DIV/0!</v>
          </cell>
          <cell r="O576" t="e">
            <v>#DIV/0!</v>
          </cell>
          <cell r="P576" t="e">
            <v>#DIV/0!</v>
          </cell>
        </row>
        <row r="578">
          <cell r="A578" t="str">
            <v>ECART (avant - après)</v>
          </cell>
          <cell r="B578" t="e">
            <v>#DIV/0!</v>
          </cell>
          <cell r="C578" t="e">
            <v>#DIV/0!</v>
          </cell>
          <cell r="D578" t="e">
            <v>#DIV/0!</v>
          </cell>
          <cell r="E578" t="e">
            <v>#DIV/0!</v>
          </cell>
          <cell r="F578" t="e">
            <v>#DIV/0!</v>
          </cell>
          <cell r="G578" t="e">
            <v>#DIV/0!</v>
          </cell>
          <cell r="H578" t="e">
            <v>#DIV/0!</v>
          </cell>
          <cell r="I578" t="e">
            <v>#DIV/0!</v>
          </cell>
          <cell r="J578" t="e">
            <v>#DIV/0!</v>
          </cell>
          <cell r="K578" t="e">
            <v>#DIV/0!</v>
          </cell>
          <cell r="L578" t="e">
            <v>#DIV/0!</v>
          </cell>
          <cell r="M578" t="e">
            <v>#DIV/0!</v>
          </cell>
          <cell r="N578" t="e">
            <v>#DIV/0!</v>
          </cell>
          <cell r="O578" t="e">
            <v>#DIV/0!</v>
          </cell>
          <cell r="P578" t="e">
            <v>#DIV/0!</v>
          </cell>
        </row>
        <row r="580">
          <cell r="A580" t="str">
            <v>(1) produits perçus par la société (pour les investissements initiaux : prix de vente à la commune, avant appel à un financement externe)</v>
          </cell>
        </row>
        <row r="581">
          <cell r="A581" t="str">
            <v>(2) rémunérations réglées par la commune</v>
          </cell>
        </row>
        <row r="582">
          <cell r="A582" t="str">
            <v>Echéancier de remboursement client</v>
          </cell>
        </row>
        <row r="583">
          <cell r="A583" t="str">
            <v>total annuel des remboursements</v>
          </cell>
          <cell r="B583" t="e">
            <v>#DIV/0!</v>
          </cell>
          <cell r="C583" t="e">
            <v>#DIV/0!</v>
          </cell>
          <cell r="D583" t="e">
            <v>#DIV/0!</v>
          </cell>
          <cell r="E583" t="e">
            <v>#DIV/0!</v>
          </cell>
          <cell r="F583" t="e">
            <v>#DIV/0!</v>
          </cell>
          <cell r="G583" t="e">
            <v>#DIV/0!</v>
          </cell>
          <cell r="H583" t="e">
            <v>#DIV/0!</v>
          </cell>
          <cell r="I583" t="e">
            <v>#DIV/0!</v>
          </cell>
          <cell r="J583" t="e">
            <v>#DIV/0!</v>
          </cell>
          <cell r="K583" t="e">
            <v>#DIV/0!</v>
          </cell>
          <cell r="L583" t="e">
            <v>#DIV/0!</v>
          </cell>
          <cell r="M583" t="e">
            <v>#DIV/0!</v>
          </cell>
          <cell r="N583" t="e">
            <v>#DIV/0!</v>
          </cell>
          <cell r="O583" t="e">
            <v>#DIV/0!</v>
          </cell>
          <cell r="P583" t="e">
            <v>#DIV/0!</v>
          </cell>
        </row>
        <row r="584">
          <cell r="A584" t="str">
            <v>remboursement de capital</v>
          </cell>
          <cell r="B584" t="e">
            <v>#DIV/0!</v>
          </cell>
          <cell r="C584" t="e">
            <v>#DIV/0!</v>
          </cell>
          <cell r="D584" t="e">
            <v>#DIV/0!</v>
          </cell>
          <cell r="E584" t="e">
            <v>#DIV/0!</v>
          </cell>
          <cell r="F584" t="e">
            <v>#DIV/0!</v>
          </cell>
          <cell r="G584" t="e">
            <v>#DIV/0!</v>
          </cell>
          <cell r="H584" t="e">
            <v>#DIV/0!</v>
          </cell>
          <cell r="I584" t="e">
            <v>#DIV/0!</v>
          </cell>
          <cell r="J584" t="e">
            <v>#DIV/0!</v>
          </cell>
          <cell r="K584" t="e">
            <v>#DIV/0!</v>
          </cell>
          <cell r="L584" t="e">
            <v>#DIV/0!</v>
          </cell>
          <cell r="M584" t="e">
            <v>#DIV/0!</v>
          </cell>
          <cell r="N584" t="e">
            <v>#DIV/0!</v>
          </cell>
          <cell r="O584" t="e">
            <v>#DIV/0!</v>
          </cell>
          <cell r="P584" t="e">
            <v>#DIV/0!</v>
          </cell>
        </row>
        <row r="585">
          <cell r="A585" t="str">
            <v>intérêts</v>
          </cell>
          <cell r="B585" t="e">
            <v>#DIV/0!</v>
          </cell>
          <cell r="C585" t="e">
            <v>#DIV/0!</v>
          </cell>
          <cell r="D585" t="e">
            <v>#DIV/0!</v>
          </cell>
          <cell r="E585" t="e">
            <v>#DIV/0!</v>
          </cell>
          <cell r="F585" t="e">
            <v>#DIV/0!</v>
          </cell>
          <cell r="G585" t="e">
            <v>#DIV/0!</v>
          </cell>
          <cell r="H585" t="e">
            <v>#DIV/0!</v>
          </cell>
          <cell r="I585" t="e">
            <v>#DIV/0!</v>
          </cell>
          <cell r="J585" t="e">
            <v>#DIV/0!</v>
          </cell>
          <cell r="K585" t="e">
            <v>#DIV/0!</v>
          </cell>
          <cell r="L585" t="e">
            <v>#DIV/0!</v>
          </cell>
          <cell r="M585" t="e">
            <v>#DIV/0!</v>
          </cell>
          <cell r="N585" t="e">
            <v>#DIV/0!</v>
          </cell>
          <cell r="O585" t="e">
            <v>#DIV/0!</v>
          </cell>
          <cell r="P585" t="e">
            <v>#DIV/0!</v>
          </cell>
        </row>
        <row r="586">
          <cell r="A586" t="str">
            <v>capital restant dû</v>
          </cell>
          <cell r="B586" t="e">
            <v>#DIV/0!</v>
          </cell>
          <cell r="C586" t="e">
            <v>#DIV/0!</v>
          </cell>
          <cell r="D586" t="e">
            <v>#DIV/0!</v>
          </cell>
          <cell r="E586" t="e">
            <v>#DIV/0!</v>
          </cell>
          <cell r="F586" t="e">
            <v>#DIV/0!</v>
          </cell>
          <cell r="G586" t="e">
            <v>#DIV/0!</v>
          </cell>
          <cell r="H586" t="e">
            <v>#DIV/0!</v>
          </cell>
          <cell r="I586" t="e">
            <v>#DIV/0!</v>
          </cell>
          <cell r="J586" t="e">
            <v>#DIV/0!</v>
          </cell>
          <cell r="K586" t="e">
            <v>#DIV/0!</v>
          </cell>
          <cell r="L586" t="e">
            <v>#DIV/0!</v>
          </cell>
          <cell r="M586" t="e">
            <v>#DIV/0!</v>
          </cell>
          <cell r="N586" t="e">
            <v>#DIV/0!</v>
          </cell>
          <cell r="O586" t="e">
            <v>#DIV/0!</v>
          </cell>
          <cell r="P586" t="e">
            <v>#DIV/0!</v>
          </cell>
        </row>
        <row r="587">
          <cell r="A587" t="str">
            <v>Echéancier de remboursement banque</v>
          </cell>
        </row>
        <row r="588">
          <cell r="A588" t="str">
            <v>total annuel des remboursements</v>
          </cell>
          <cell r="B588" t="e">
            <v>#DIV/0!</v>
          </cell>
          <cell r="C588" t="e">
            <v>#DIV/0!</v>
          </cell>
          <cell r="D588" t="e">
            <v>#DIV/0!</v>
          </cell>
          <cell r="E588" t="e">
            <v>#DIV/0!</v>
          </cell>
          <cell r="F588" t="e">
            <v>#DIV/0!</v>
          </cell>
          <cell r="G588" t="e">
            <v>#DIV/0!</v>
          </cell>
          <cell r="H588" t="e">
            <v>#DIV/0!</v>
          </cell>
          <cell r="I588" t="e">
            <v>#DIV/0!</v>
          </cell>
          <cell r="J588" t="e">
            <v>#DIV/0!</v>
          </cell>
          <cell r="K588" t="e">
            <v>#DIV/0!</v>
          </cell>
          <cell r="L588" t="e">
            <v>#DIV/0!</v>
          </cell>
          <cell r="M588" t="e">
            <v>#DIV/0!</v>
          </cell>
          <cell r="N588" t="e">
            <v>#DIV/0!</v>
          </cell>
          <cell r="O588" t="e">
            <v>#DIV/0!</v>
          </cell>
          <cell r="P588" t="e">
            <v>#DIV/0!</v>
          </cell>
        </row>
        <row r="589">
          <cell r="A589" t="str">
            <v>remboursement de capital</v>
          </cell>
          <cell r="B589" t="e">
            <v>#DIV/0!</v>
          </cell>
          <cell r="C589" t="e">
            <v>#DIV/0!</v>
          </cell>
          <cell r="D589" t="e">
            <v>#DIV/0!</v>
          </cell>
          <cell r="E589" t="e">
            <v>#DIV/0!</v>
          </cell>
          <cell r="F589" t="e">
            <v>#DIV/0!</v>
          </cell>
          <cell r="G589" t="e">
            <v>#DIV/0!</v>
          </cell>
          <cell r="H589" t="e">
            <v>#DIV/0!</v>
          </cell>
          <cell r="I589" t="e">
            <v>#DIV/0!</v>
          </cell>
          <cell r="J589" t="e">
            <v>#DIV/0!</v>
          </cell>
          <cell r="K589" t="e">
            <v>#DIV/0!</v>
          </cell>
          <cell r="L589" t="e">
            <v>#DIV/0!</v>
          </cell>
          <cell r="M589" t="e">
            <v>#DIV/0!</v>
          </cell>
          <cell r="N589" t="e">
            <v>#DIV/0!</v>
          </cell>
          <cell r="O589" t="e">
            <v>#DIV/0!</v>
          </cell>
          <cell r="P589" t="e">
            <v>#DIV/0!</v>
          </cell>
        </row>
        <row r="590">
          <cell r="A590" t="str">
            <v>intérêts</v>
          </cell>
          <cell r="B590" t="e">
            <v>#DIV/0!</v>
          </cell>
          <cell r="C590" t="e">
            <v>#DIV/0!</v>
          </cell>
          <cell r="D590" t="e">
            <v>#DIV/0!</v>
          </cell>
          <cell r="E590" t="e">
            <v>#DIV/0!</v>
          </cell>
          <cell r="F590" t="e">
            <v>#DIV/0!</v>
          </cell>
          <cell r="G590" t="e">
            <v>#DIV/0!</v>
          </cell>
          <cell r="H590" t="e">
            <v>#DIV/0!</v>
          </cell>
          <cell r="I590" t="e">
            <v>#DIV/0!</v>
          </cell>
          <cell r="J590" t="e">
            <v>#DIV/0!</v>
          </cell>
          <cell r="K590" t="e">
            <v>#DIV/0!</v>
          </cell>
          <cell r="L590" t="e">
            <v>#DIV/0!</v>
          </cell>
          <cell r="M590" t="e">
            <v>#DIV/0!</v>
          </cell>
          <cell r="N590" t="e">
            <v>#DIV/0!</v>
          </cell>
          <cell r="O590" t="e">
            <v>#DIV/0!</v>
          </cell>
          <cell r="P590" t="e">
            <v>#DIV/0!</v>
          </cell>
        </row>
        <row r="591">
          <cell r="A591" t="str">
            <v>capital restant dû</v>
          </cell>
          <cell r="B591" t="e">
            <v>#DIV/0!</v>
          </cell>
          <cell r="C591" t="e">
            <v>#DIV/0!</v>
          </cell>
          <cell r="D591" t="e">
            <v>#DIV/0!</v>
          </cell>
          <cell r="E591" t="e">
            <v>#DIV/0!</v>
          </cell>
          <cell r="F591" t="e">
            <v>#DIV/0!</v>
          </cell>
          <cell r="G591" t="e">
            <v>#DIV/0!</v>
          </cell>
          <cell r="H591" t="e">
            <v>#DIV/0!</v>
          </cell>
          <cell r="I591" t="e">
            <v>#DIV/0!</v>
          </cell>
          <cell r="J591" t="e">
            <v>#DIV/0!</v>
          </cell>
          <cell r="K591" t="e">
            <v>#DIV/0!</v>
          </cell>
          <cell r="L591" t="e">
            <v>#DIV/0!</v>
          </cell>
          <cell r="M591" t="e">
            <v>#DIV/0!</v>
          </cell>
          <cell r="N591" t="e">
            <v>#DIV/0!</v>
          </cell>
          <cell r="O591" t="e">
            <v>#DIV/0!</v>
          </cell>
          <cell r="P591" t="e">
            <v>#DIV/0!</v>
          </cell>
        </row>
      </sheetData>
      <sheetData sheetId="2"/>
      <sheetData sheetId="3"/>
      <sheetData sheetId="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 VIII Enc Soc A"/>
      <sheetName val="Mem Enc Soc TA"/>
      <sheetName val="Comp BDI"/>
      <sheetName val="Plan1"/>
    </sheetNames>
    <sheetDataSet>
      <sheetData sheetId="0"/>
      <sheetData sheetId="1"/>
      <sheetData sheetId="2" refreshError="1">
        <row r="34">
          <cell r="M34">
            <v>1</v>
          </cell>
        </row>
        <row r="58">
          <cell r="H58">
            <v>0.30376500000000001</v>
          </cell>
        </row>
      </sheetData>
      <sheetData sheetId="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ONDICIONES COMERCIALES "/>
      <sheetName val="ANEXO 1"/>
      <sheetName val="ANEXO 1 2.1 Tabla 1"/>
      <sheetName val="ANEXO 1 2.2.1 (BUND 101)"/>
      <sheetName val="ANEXO 1 2.2.1 (BUND 102)"/>
      <sheetName val="ANEXO 1 2.2.1 (BUND 103)"/>
      <sheetName val="ANEXO 1 2.2.1 (STORAGE-PUMPING)"/>
      <sheetName val="ANEXO 1 2.2.1 (DOCK LINES)"/>
      <sheetName val="ANEXO 1 2.2.1 (HEATING-COOLING)"/>
      <sheetName val="ANEXO 1 2.2.1 (JETTY)"/>
      <sheetName val="ANEXO 1 2.2.1 (VARIOS)"/>
      <sheetName val="ANEXO 1 2.2.1 (EQUIPOS) (2)"/>
      <sheetName val="SOPORTES"/>
      <sheetName val="VALVULAS"/>
      <sheetName val="Tub. Menor"/>
      <sheetName val="ANEXO 1 2.3 Tabla 3"/>
      <sheetName val="ANEXO 1 2.4 Tabla 4"/>
      <sheetName val="ANEXO 1 2.5 Tabla 5"/>
      <sheetName val="ANEXO 1.3.1 Tabla 6"/>
      <sheetName val="ANEXO 3"/>
      <sheetName val="ANEXO 4 PROGRAMACIO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"/>
    </sheet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PTOS"/>
      <sheetName val="MATERIAIS"/>
      <sheetName val="PREÇOS SERVIÇOS"/>
      <sheetName val="DADOS"/>
      <sheetName val="PESSOAL"/>
      <sheetName val="Modelo de Custo"/>
      <sheetName val="DIA PLANTÃO"/>
      <sheetName val="EQUIPE  MANUT. "/>
      <sheetName val="EQUIPE ESPECIAL MANUT.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áveis"/>
      <sheetName val="Plan.Recursos"/>
      <sheetName val="Composição"/>
      <sheetName val="Plan.Resumo"/>
      <sheetName val="Plan.Preços"/>
      <sheetName val="Plan.Preços - Impressão"/>
      <sheetName val="Banco de Preços"/>
      <sheetName val="LDI"/>
      <sheetName val="Distribuição Curva"/>
      <sheetName val="deslocamento e transp"/>
      <sheetName val="eqtos memoria"/>
      <sheetName val="deslocamentos SP"/>
      <sheetName val="Mobilizacao"/>
      <sheetName val="BD"/>
      <sheetName val="Enc.Sociais"/>
      <sheetName val="Var Relat"/>
      <sheetName val="Memória LDI"/>
      <sheetName val="Entrada"/>
      <sheetName val="Saída"/>
      <sheetName val="Mob_Adm_CT"/>
      <sheetName val="Mob_Adm_OE"/>
      <sheetName val="Paralisacao Equip"/>
      <sheetName val="Paralisacao MO"/>
      <sheetName val="Adm.Local - OBSOLETO"/>
      <sheetName val="Mobiliz. e Desmobi. - OBSOLETO"/>
      <sheetName val="Plano da obra"/>
      <sheetName val="Rotat.Media MO"/>
      <sheetName val="EPI Mat.Div.Ferram.Miudo"/>
      <sheetName val="Calculo EPI-Ferramental"/>
      <sheetName val="Financ.Obra"/>
      <sheetName val="Parametrização"/>
      <sheetName val="Corr.Preços"/>
      <sheetName val="Periculos."/>
      <sheetName val="Refeições"/>
      <sheetName val="Imp_HE"/>
      <sheetName val="Improd.Chuva"/>
    </sheetNames>
    <sheetDataSet>
      <sheetData sheetId="0" refreshError="1">
        <row r="29">
          <cell r="J29">
            <v>212.31366476597634</v>
          </cell>
        </row>
        <row r="52">
          <cell r="J52">
            <v>28</v>
          </cell>
        </row>
        <row r="54">
          <cell r="J54">
            <v>0.8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B3" t="str">
            <v>Volkswagen Kombi</v>
          </cell>
          <cell r="C3" t="str">
            <v>EQUIP</v>
          </cell>
          <cell r="D3" t="str">
            <v>h</v>
          </cell>
          <cell r="E3">
            <v>20</v>
          </cell>
        </row>
        <row r="4">
          <cell r="B4" t="str">
            <v>Automóvel Passeio 1600CC sem operador</v>
          </cell>
          <cell r="C4" t="str">
            <v>EQUIP</v>
          </cell>
          <cell r="D4" t="str">
            <v>h</v>
          </cell>
          <cell r="E4">
            <v>10</v>
          </cell>
        </row>
        <row r="5">
          <cell r="B5" t="str">
            <v>Onibus 44 lugares</v>
          </cell>
          <cell r="C5" t="str">
            <v>EQUIP</v>
          </cell>
          <cell r="D5" t="str">
            <v>h</v>
          </cell>
          <cell r="E5">
            <v>60</v>
          </cell>
        </row>
        <row r="6">
          <cell r="B6" t="str">
            <v>Engenheiro Coordenador</v>
          </cell>
          <cell r="C6" t="str">
            <v>MO</v>
          </cell>
          <cell r="D6" t="str">
            <v>h</v>
          </cell>
          <cell r="E6">
            <v>54.545454545454547</v>
          </cell>
        </row>
        <row r="7">
          <cell r="B7" t="str">
            <v>Engenheiro de Campo</v>
          </cell>
          <cell r="C7" t="str">
            <v>MO</v>
          </cell>
          <cell r="D7" t="str">
            <v>h</v>
          </cell>
          <cell r="E7">
            <v>36.363636363636367</v>
          </cell>
        </row>
        <row r="8">
          <cell r="B8" t="str">
            <v>Técnico de Nível Médio</v>
          </cell>
          <cell r="C8" t="str">
            <v>MO</v>
          </cell>
          <cell r="D8" t="str">
            <v>h</v>
          </cell>
          <cell r="E8">
            <v>15.91</v>
          </cell>
        </row>
        <row r="9">
          <cell r="B9" t="str">
            <v>Topografo</v>
          </cell>
          <cell r="C9" t="str">
            <v>MO</v>
          </cell>
          <cell r="D9" t="str">
            <v>h</v>
          </cell>
          <cell r="E9">
            <v>15.91</v>
          </cell>
        </row>
        <row r="10">
          <cell r="B10" t="str">
            <v>Assistente Técnico</v>
          </cell>
          <cell r="C10" t="str">
            <v>MO</v>
          </cell>
          <cell r="D10" t="str">
            <v>h</v>
          </cell>
          <cell r="E10">
            <v>11.36</v>
          </cell>
        </row>
        <row r="11">
          <cell r="B11" t="str">
            <v>Assistente Administrativo</v>
          </cell>
          <cell r="C11" t="str">
            <v>MO</v>
          </cell>
          <cell r="D11" t="str">
            <v>h</v>
          </cell>
          <cell r="E11">
            <v>11.36</v>
          </cell>
        </row>
        <row r="12">
          <cell r="B12" t="str">
            <v>Auxiliar Administrativo</v>
          </cell>
          <cell r="C12" t="str">
            <v>MO</v>
          </cell>
          <cell r="D12" t="str">
            <v>h</v>
          </cell>
          <cell r="E12">
            <v>6.82</v>
          </cell>
        </row>
        <row r="13">
          <cell r="B13" t="str">
            <v>Tecnico em Seguranca do Trabalho</v>
          </cell>
          <cell r="C13" t="str">
            <v>MO</v>
          </cell>
          <cell r="D13" t="str">
            <v>h</v>
          </cell>
          <cell r="E13">
            <v>15.91</v>
          </cell>
        </row>
        <row r="14">
          <cell r="B14" t="str">
            <v>Encarregado de Obras Civis</v>
          </cell>
          <cell r="C14" t="str">
            <v>MO</v>
          </cell>
          <cell r="D14" t="str">
            <v>h</v>
          </cell>
          <cell r="E14">
            <v>15.909090909090908</v>
          </cell>
        </row>
        <row r="15">
          <cell r="B15" t="str">
            <v>Encarregado Geral</v>
          </cell>
          <cell r="C15" t="str">
            <v>MO</v>
          </cell>
          <cell r="D15" t="str">
            <v>h</v>
          </cell>
          <cell r="E15">
            <v>15.909090909090908</v>
          </cell>
        </row>
        <row r="16">
          <cell r="B16" t="str">
            <v>Pedreiro</v>
          </cell>
          <cell r="C16" t="str">
            <v>MO</v>
          </cell>
          <cell r="D16" t="str">
            <v>h</v>
          </cell>
          <cell r="E16">
            <v>5.73</v>
          </cell>
        </row>
        <row r="17">
          <cell r="B17" t="str">
            <v>Carpinteiro de Formas</v>
          </cell>
          <cell r="C17" t="str">
            <v>MO</v>
          </cell>
          <cell r="D17" t="str">
            <v>h</v>
          </cell>
          <cell r="E17">
            <v>5.73</v>
          </cell>
        </row>
        <row r="18">
          <cell r="B18" t="str">
            <v>Eletricista</v>
          </cell>
          <cell r="C18" t="str">
            <v>MO</v>
          </cell>
          <cell r="D18" t="str">
            <v>h</v>
          </cell>
          <cell r="E18">
            <v>9.11</v>
          </cell>
        </row>
        <row r="19">
          <cell r="B19" t="str">
            <v>Ajudante Geral</v>
          </cell>
          <cell r="C19" t="str">
            <v>MO</v>
          </cell>
          <cell r="D19" t="str">
            <v>h</v>
          </cell>
          <cell r="E19">
            <v>4.7300000000000004</v>
          </cell>
        </row>
        <row r="20">
          <cell r="B20" t="str">
            <v>Despesas com viagens</v>
          </cell>
          <cell r="C20" t="str">
            <v>MAT</v>
          </cell>
          <cell r="D20" t="str">
            <v>unid</v>
          </cell>
          <cell r="E20">
            <v>1150</v>
          </cell>
        </row>
        <row r="21">
          <cell r="B21" t="str">
            <v>Aluguel Residencial e despesas</v>
          </cell>
          <cell r="C21" t="str">
            <v>MAT</v>
          </cell>
          <cell r="D21" t="str">
            <v>un/mês</v>
          </cell>
          <cell r="E21">
            <v>1500</v>
          </cell>
        </row>
        <row r="22">
          <cell r="B22" t="str">
            <v>Moveis e utensílios por empregado indireto</v>
          </cell>
          <cell r="C22" t="str">
            <v>MAT</v>
          </cell>
          <cell r="D22" t="str">
            <v>un/mês</v>
          </cell>
          <cell r="E22">
            <v>50</v>
          </cell>
        </row>
        <row r="23">
          <cell r="B23" t="str">
            <v>Despesas com comunicação</v>
          </cell>
          <cell r="C23" t="str">
            <v>MAT</v>
          </cell>
          <cell r="D23" t="str">
            <v>un/mês</v>
          </cell>
          <cell r="E23">
            <v>350</v>
          </cell>
        </row>
        <row r="24">
          <cell r="B24" t="str">
            <v>Despesas com informática</v>
          </cell>
          <cell r="C24" t="str">
            <v>MAT</v>
          </cell>
          <cell r="D24" t="str">
            <v>un/mês</v>
          </cell>
          <cell r="E24">
            <v>400</v>
          </cell>
        </row>
        <row r="25">
          <cell r="B25" t="str">
            <v>Refeição</v>
          </cell>
          <cell r="C25" t="str">
            <v>MAT</v>
          </cell>
          <cell r="D25" t="str">
            <v>un</v>
          </cell>
          <cell r="E25">
            <v>15</v>
          </cell>
        </row>
        <row r="26">
          <cell r="B26" t="str">
            <v>Despesas Legais; Alvará, Crea  ART, ASO, PCMSO, PCMAT e Outros</v>
          </cell>
          <cell r="C26" t="str">
            <v>MAT</v>
          </cell>
          <cell r="D26" t="str">
            <v>un</v>
          </cell>
          <cell r="E26">
            <v>6000</v>
          </cell>
        </row>
        <row r="27">
          <cell r="B27" t="str">
            <v>Treinamento NR-10 e outros</v>
          </cell>
          <cell r="C27" t="str">
            <v>MAT</v>
          </cell>
          <cell r="D27" t="str">
            <v>un</v>
          </cell>
          <cell r="E27">
            <v>5000</v>
          </cell>
        </row>
        <row r="28">
          <cell r="B28" t="str">
            <v>Despesas com hospedagem</v>
          </cell>
          <cell r="C28" t="str">
            <v>MAT</v>
          </cell>
          <cell r="D28" t="str">
            <v>unid</v>
          </cell>
          <cell r="E28">
            <v>70</v>
          </cell>
        </row>
        <row r="29">
          <cell r="B29" t="str">
            <v>Despesas Materiais Diversos</v>
          </cell>
          <cell r="C29" t="str">
            <v>MAT</v>
          </cell>
          <cell r="D29" t="str">
            <v>unid</v>
          </cell>
          <cell r="E29">
            <v>2000</v>
          </cell>
        </row>
        <row r="30">
          <cell r="B30" t="str">
            <v>Aluguel Container - Escritório</v>
          </cell>
          <cell r="C30" t="str">
            <v>MAT</v>
          </cell>
          <cell r="D30" t="str">
            <v>mês</v>
          </cell>
          <cell r="E30">
            <v>700</v>
          </cell>
        </row>
        <row r="31">
          <cell r="B31" t="str">
            <v>Aluguel Container - Banheiro</v>
          </cell>
          <cell r="C31" t="str">
            <v>MAT</v>
          </cell>
          <cell r="D31" t="str">
            <v>mês</v>
          </cell>
          <cell r="E31">
            <v>600</v>
          </cell>
        </row>
        <row r="32">
          <cell r="B32" t="str">
            <v>Limpeza área</v>
          </cell>
          <cell r="C32" t="str">
            <v>MAT</v>
          </cell>
          <cell r="D32" t="str">
            <v>un</v>
          </cell>
          <cell r="E32">
            <v>1200</v>
          </cell>
        </row>
      </sheetData>
      <sheetData sheetId="14" refreshError="1"/>
      <sheetData sheetId="15" refreshError="1"/>
      <sheetData sheetId="16" refreshError="1"/>
      <sheetData sheetId="17" refreshError="1">
        <row r="44">
          <cell r="AG44">
            <v>345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Q1" t="str">
            <v>JAN</v>
          </cell>
          <cell r="AR1" t="str">
            <v>FEV</v>
          </cell>
        </row>
        <row r="2">
          <cell r="AQ2" t="str">
            <v>FEV</v>
          </cell>
          <cell r="AR2" t="str">
            <v>MAR</v>
          </cell>
        </row>
        <row r="3">
          <cell r="AQ3" t="str">
            <v>MAR</v>
          </cell>
          <cell r="AR3" t="str">
            <v>ABR</v>
          </cell>
        </row>
        <row r="4">
          <cell r="AQ4" t="str">
            <v>ABR</v>
          </cell>
          <cell r="AR4" t="str">
            <v>MAI</v>
          </cell>
        </row>
        <row r="5">
          <cell r="AQ5" t="str">
            <v>MAI</v>
          </cell>
          <cell r="AR5" t="str">
            <v>JUN</v>
          </cell>
        </row>
        <row r="6">
          <cell r="AQ6" t="str">
            <v>JUN</v>
          </cell>
          <cell r="AR6" t="str">
            <v>JUL</v>
          </cell>
        </row>
        <row r="8">
          <cell r="AQ8" t="str">
            <v>JUL</v>
          </cell>
          <cell r="AR8" t="str">
            <v>AGO</v>
          </cell>
        </row>
        <row r="9">
          <cell r="AQ9" t="str">
            <v>AGO</v>
          </cell>
          <cell r="AR9" t="str">
            <v>SET</v>
          </cell>
        </row>
        <row r="11">
          <cell r="AQ11" t="str">
            <v>SET</v>
          </cell>
          <cell r="AR11" t="str">
            <v>OUT</v>
          </cell>
        </row>
        <row r="12">
          <cell r="AQ12" t="str">
            <v>OUT</v>
          </cell>
          <cell r="AR12" t="str">
            <v>NOV</v>
          </cell>
        </row>
        <row r="13">
          <cell r="AQ13" t="str">
            <v>NOV</v>
          </cell>
          <cell r="AR13" t="str">
            <v>DEZ</v>
          </cell>
        </row>
        <row r="14">
          <cell r="AQ14" t="str">
            <v>DEZ</v>
          </cell>
          <cell r="AR14" t="str">
            <v>JAN</v>
          </cell>
        </row>
      </sheetData>
      <sheetData sheetId="24" refreshError="1"/>
      <sheetData sheetId="25" refreshError="1"/>
      <sheetData sheetId="26" refreshError="1"/>
      <sheetData sheetId="27" refreshError="1">
        <row r="58">
          <cell r="Z58">
            <v>2.4490038911124053E-2</v>
          </cell>
        </row>
        <row r="77">
          <cell r="Z77">
            <v>1.3740068514486272E-2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>
        <row r="42">
          <cell r="G42">
            <v>0.24314450667207343</v>
          </cell>
        </row>
      </sheetData>
      <sheetData sheetId="33" refreshError="1"/>
      <sheetData sheetId="34" refreshError="1"/>
      <sheetData sheetId="35" refreshError="1">
        <row r="10">
          <cell r="K10">
            <v>6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"/>
      <sheetName val="Mão-de-obra"/>
      <sheetName val="Serviços"/>
      <sheetName val="Grupos"/>
    </sheetNames>
    <sheetDataSet>
      <sheetData sheetId="0" refreshError="1">
        <row r="6">
          <cell r="A6" t="str">
            <v>001</v>
          </cell>
          <cell r="B6" t="str">
            <v>0001001</v>
          </cell>
          <cell r="C6" t="str">
            <v>LP MS ELPT E27 160W</v>
          </cell>
          <cell r="D6" t="str">
            <v>UN</v>
          </cell>
          <cell r="E6">
            <v>6.32</v>
          </cell>
        </row>
        <row r="7">
          <cell r="A7" t="str">
            <v>001</v>
          </cell>
          <cell r="B7" t="str">
            <v>0001002</v>
          </cell>
          <cell r="C7" t="str">
            <v>LP MS ELPT E40 250W</v>
          </cell>
          <cell r="D7" t="str">
            <v>UN</v>
          </cell>
          <cell r="E7">
            <v>10.91</v>
          </cell>
        </row>
        <row r="8">
          <cell r="A8" t="str">
            <v>001</v>
          </cell>
          <cell r="B8" t="str">
            <v>0001003</v>
          </cell>
          <cell r="C8" t="str">
            <v>LP VM ELPT E27 80W</v>
          </cell>
          <cell r="D8" t="str">
            <v>UN</v>
          </cell>
          <cell r="E8">
            <v>6.02</v>
          </cell>
        </row>
        <row r="9">
          <cell r="A9" t="str">
            <v>001</v>
          </cell>
          <cell r="B9" t="str">
            <v>0001004</v>
          </cell>
          <cell r="C9" t="str">
            <v>LP VM ELPT E27 125W</v>
          </cell>
          <cell r="D9" t="str">
            <v>UN</v>
          </cell>
          <cell r="E9">
            <v>6.49</v>
          </cell>
        </row>
        <row r="10">
          <cell r="A10" t="str">
            <v>001</v>
          </cell>
          <cell r="B10" t="str">
            <v>0001005</v>
          </cell>
          <cell r="C10" t="str">
            <v>LP VM ELPT E40 250W</v>
          </cell>
          <cell r="D10" t="str">
            <v>UN</v>
          </cell>
          <cell r="E10">
            <v>12.69</v>
          </cell>
        </row>
        <row r="11">
          <cell r="A11" t="str">
            <v>001</v>
          </cell>
          <cell r="B11" t="str">
            <v>0001006</v>
          </cell>
          <cell r="C11" t="str">
            <v>LP VM ELPT E40 400W</v>
          </cell>
          <cell r="D11" t="str">
            <v>UN</v>
          </cell>
          <cell r="E11">
            <v>22.47</v>
          </cell>
        </row>
        <row r="12">
          <cell r="A12" t="str">
            <v>001</v>
          </cell>
          <cell r="B12" t="str">
            <v>0001008</v>
          </cell>
          <cell r="C12" t="str">
            <v>LP VS ELP E40 100W</v>
          </cell>
          <cell r="D12" t="str">
            <v>UN</v>
          </cell>
          <cell r="E12">
            <v>15.7</v>
          </cell>
        </row>
        <row r="13">
          <cell r="A13" t="str">
            <v>001</v>
          </cell>
          <cell r="B13" t="str">
            <v>0001009</v>
          </cell>
          <cell r="C13" t="str">
            <v>LP VS ELPT E40 150W</v>
          </cell>
          <cell r="D13" t="str">
            <v>UN</v>
          </cell>
          <cell r="E13">
            <v>19.03</v>
          </cell>
        </row>
        <row r="14">
          <cell r="A14" t="str">
            <v>001</v>
          </cell>
          <cell r="B14" t="str">
            <v>0001011</v>
          </cell>
          <cell r="C14" t="str">
            <v>LP VS ELPT E40 250W</v>
          </cell>
          <cell r="D14" t="str">
            <v>UN</v>
          </cell>
          <cell r="E14">
            <v>21.82</v>
          </cell>
        </row>
        <row r="15">
          <cell r="A15" t="str">
            <v>001</v>
          </cell>
          <cell r="B15" t="str">
            <v>0001013</v>
          </cell>
          <cell r="C15" t="str">
            <v>LP VS ELPT E40 400W</v>
          </cell>
          <cell r="D15" t="str">
            <v>UN</v>
          </cell>
          <cell r="E15">
            <v>24.94</v>
          </cell>
        </row>
        <row r="16">
          <cell r="A16" t="str">
            <v>001</v>
          </cell>
          <cell r="B16" t="str">
            <v>0001014</v>
          </cell>
          <cell r="C16" t="str">
            <v>LP VS TUB E40 100W</v>
          </cell>
          <cell r="D16" t="str">
            <v>UN</v>
          </cell>
          <cell r="E16">
            <v>15.7</v>
          </cell>
        </row>
        <row r="17">
          <cell r="A17" t="str">
            <v>001</v>
          </cell>
          <cell r="B17" t="str">
            <v>0001015</v>
          </cell>
          <cell r="C17" t="str">
            <v>LP VS TUB E40 150W</v>
          </cell>
          <cell r="D17" t="str">
            <v>UN</v>
          </cell>
          <cell r="E17">
            <v>19.03</v>
          </cell>
        </row>
        <row r="18">
          <cell r="A18" t="str">
            <v>001</v>
          </cell>
          <cell r="B18" t="str">
            <v>0001016</v>
          </cell>
          <cell r="C18" t="str">
            <v>LP VS TUB E40 250W</v>
          </cell>
          <cell r="D18" t="str">
            <v>UN</v>
          </cell>
          <cell r="E18">
            <v>21.82</v>
          </cell>
        </row>
        <row r="19">
          <cell r="A19" t="str">
            <v>001</v>
          </cell>
          <cell r="B19" t="str">
            <v>0001017</v>
          </cell>
          <cell r="C19" t="str">
            <v>LP VS TUB E40 400W</v>
          </cell>
          <cell r="D19" t="str">
            <v>UN</v>
          </cell>
          <cell r="E19">
            <v>24.94</v>
          </cell>
        </row>
        <row r="20">
          <cell r="A20" t="str">
            <v>001</v>
          </cell>
          <cell r="B20" t="str">
            <v>0001018</v>
          </cell>
          <cell r="C20" t="str">
            <v>LP VS SON-T PIA E40 600W</v>
          </cell>
          <cell r="D20" t="str">
            <v>UN</v>
          </cell>
          <cell r="E20">
            <v>108.87</v>
          </cell>
        </row>
        <row r="21">
          <cell r="A21" t="str">
            <v>001</v>
          </cell>
          <cell r="B21" t="str">
            <v>0001019</v>
          </cell>
          <cell r="C21" t="str">
            <v>LP VS SON-T PLUS E27 70W</v>
          </cell>
          <cell r="D21" t="str">
            <v>UN</v>
          </cell>
          <cell r="E21">
            <v>17.2</v>
          </cell>
        </row>
        <row r="22">
          <cell r="A22" t="str">
            <v>001</v>
          </cell>
          <cell r="B22" t="str">
            <v>0001020</v>
          </cell>
          <cell r="C22" t="str">
            <v>LP VS TUB E40 1000W</v>
          </cell>
          <cell r="D22" t="str">
            <v>UN</v>
          </cell>
          <cell r="E22">
            <v>187.09</v>
          </cell>
        </row>
        <row r="23">
          <cell r="A23" t="str">
            <v>001</v>
          </cell>
          <cell r="B23" t="str">
            <v>0001021</v>
          </cell>
          <cell r="C23" t="str">
            <v>LP VT RX7S 3000K 150W VENT</v>
          </cell>
          <cell r="D23" t="str">
            <v>UN</v>
          </cell>
          <cell r="E23">
            <v>162.26</v>
          </cell>
        </row>
        <row r="24">
          <cell r="A24" t="str">
            <v>001</v>
          </cell>
          <cell r="B24" t="str">
            <v>0001022</v>
          </cell>
          <cell r="C24" t="str">
            <v>LP VT HIE-T E27 150W VENT</v>
          </cell>
          <cell r="D24" t="str">
            <v>UN</v>
          </cell>
          <cell r="E24">
            <v>117.51</v>
          </cell>
        </row>
        <row r="25">
          <cell r="A25" t="str">
            <v>001</v>
          </cell>
          <cell r="B25" t="str">
            <v>0001025</v>
          </cell>
          <cell r="C25" t="str">
            <v>LP VT HQI-E NDL E27 70W</v>
          </cell>
          <cell r="D25" t="str">
            <v>UN</v>
          </cell>
          <cell r="E25">
            <v>102.23</v>
          </cell>
        </row>
        <row r="26">
          <cell r="A26" t="str">
            <v>001</v>
          </cell>
          <cell r="B26" t="str">
            <v>0001026</v>
          </cell>
          <cell r="C26" t="str">
            <v>LP VT ELPT G38 1000W GE</v>
          </cell>
          <cell r="D26" t="str">
            <v>UN</v>
          </cell>
          <cell r="E26">
            <v>854.9</v>
          </cell>
        </row>
        <row r="27">
          <cell r="A27" t="str">
            <v>001</v>
          </cell>
          <cell r="B27" t="str">
            <v>0001027</v>
          </cell>
          <cell r="C27" t="str">
            <v>LP VT HPI-T E40 1000W PHI</v>
          </cell>
          <cell r="D27" t="str">
            <v>UN</v>
          </cell>
          <cell r="E27">
            <v>327.23</v>
          </cell>
        </row>
        <row r="28">
          <cell r="A28" t="str">
            <v>001</v>
          </cell>
          <cell r="B28" t="str">
            <v>0001028</v>
          </cell>
          <cell r="C28" t="str">
            <v>LP VT CDM-TT 830 E40 150W</v>
          </cell>
          <cell r="D28" t="str">
            <v>UN</v>
          </cell>
          <cell r="E28">
            <v>138.06</v>
          </cell>
        </row>
        <row r="29">
          <cell r="A29" t="str">
            <v>001</v>
          </cell>
          <cell r="B29" t="str">
            <v>0001029</v>
          </cell>
          <cell r="C29" t="str">
            <v>LP VT MHD P SFC20-6 1800W</v>
          </cell>
          <cell r="D29" t="str">
            <v>UN</v>
          </cell>
          <cell r="E29">
            <v>1786.59</v>
          </cell>
        </row>
        <row r="30">
          <cell r="A30" t="str">
            <v>001</v>
          </cell>
          <cell r="B30" t="str">
            <v>0001030</v>
          </cell>
          <cell r="C30" t="str">
            <v>LP VT HPI-E PLUS E40 250W</v>
          </cell>
          <cell r="D30" t="str">
            <v>UN</v>
          </cell>
          <cell r="E30">
            <v>51.18</v>
          </cell>
        </row>
        <row r="31">
          <cell r="A31" t="str">
            <v>001</v>
          </cell>
          <cell r="B31" t="str">
            <v>0001031</v>
          </cell>
          <cell r="C31" t="str">
            <v>LP VT HPI-T E40 400W PHI</v>
          </cell>
          <cell r="D31" t="str">
            <v>UN</v>
          </cell>
          <cell r="E31">
            <v>43.61</v>
          </cell>
        </row>
        <row r="32">
          <cell r="A32" t="str">
            <v>001</v>
          </cell>
          <cell r="B32" t="str">
            <v>0001032</v>
          </cell>
          <cell r="C32" t="str">
            <v>LP VT CDM-TD 830 RX7S 70W</v>
          </cell>
          <cell r="D32" t="str">
            <v>UN</v>
          </cell>
          <cell r="E32">
            <v>76.650000000000006</v>
          </cell>
        </row>
        <row r="33">
          <cell r="A33" t="str">
            <v>001</v>
          </cell>
          <cell r="B33" t="str">
            <v>0001033</v>
          </cell>
          <cell r="C33" t="str">
            <v>LP VT CDM-TD 942 RX7S 70W</v>
          </cell>
          <cell r="D33" t="str">
            <v>UN</v>
          </cell>
          <cell r="E33">
            <v>76.650000000000006</v>
          </cell>
        </row>
        <row r="34">
          <cell r="A34" t="str">
            <v>001</v>
          </cell>
          <cell r="B34" t="str">
            <v>0001035</v>
          </cell>
          <cell r="C34" t="str">
            <v>LP VT CDM-TD 830 RX7S 150W</v>
          </cell>
          <cell r="D34" t="str">
            <v>UN</v>
          </cell>
          <cell r="E34">
            <v>96.65</v>
          </cell>
        </row>
        <row r="35">
          <cell r="A35" t="str">
            <v>001</v>
          </cell>
          <cell r="B35" t="str">
            <v>0001036</v>
          </cell>
          <cell r="C35" t="str">
            <v>LP VT CDM-TD 942 RX7S 150W</v>
          </cell>
          <cell r="D35" t="str">
            <v>UN</v>
          </cell>
          <cell r="E35">
            <v>96.65</v>
          </cell>
        </row>
        <row r="36">
          <cell r="A36" t="str">
            <v>001</v>
          </cell>
          <cell r="B36" t="str">
            <v>0001037</v>
          </cell>
          <cell r="C36" t="str">
            <v>LP VT TUB G38 2500W OSR</v>
          </cell>
          <cell r="D36" t="str">
            <v>UN</v>
          </cell>
          <cell r="E36">
            <v>1151.26</v>
          </cell>
        </row>
        <row r="37">
          <cell r="A37" t="str">
            <v>001</v>
          </cell>
          <cell r="B37" t="str">
            <v>0001038</v>
          </cell>
          <cell r="C37" t="str">
            <v>LP VT HCI-T WDL G12 3000K 70W</v>
          </cell>
          <cell r="D37" t="str">
            <v>UN</v>
          </cell>
          <cell r="E37">
            <v>88.13</v>
          </cell>
        </row>
        <row r="38">
          <cell r="A38" t="str">
            <v>001</v>
          </cell>
          <cell r="B38" t="str">
            <v>0001039</v>
          </cell>
          <cell r="C38" t="str">
            <v>LP VT CDM-T 942 G12 70W</v>
          </cell>
          <cell r="D38" t="str">
            <v>UN</v>
          </cell>
          <cell r="E38">
            <v>117.57</v>
          </cell>
        </row>
        <row r="39">
          <cell r="A39" t="str">
            <v>001</v>
          </cell>
          <cell r="B39" t="str">
            <v>0001040</v>
          </cell>
          <cell r="C39" t="str">
            <v>LP FL CP PL-E/T E27 2700K 23W</v>
          </cell>
          <cell r="D39" t="str">
            <v>UN</v>
          </cell>
          <cell r="E39">
            <v>12.33</v>
          </cell>
        </row>
        <row r="40">
          <cell r="A40" t="str">
            <v>001</v>
          </cell>
          <cell r="B40" t="str">
            <v>0001042</v>
          </cell>
          <cell r="C40" t="str">
            <v>LP FL TUB TLD 840 G13 220V 16W</v>
          </cell>
          <cell r="D40" t="str">
            <v>UN</v>
          </cell>
          <cell r="E40">
            <v>5.67</v>
          </cell>
        </row>
        <row r="41">
          <cell r="A41" t="str">
            <v>001</v>
          </cell>
          <cell r="B41" t="str">
            <v>0001043</v>
          </cell>
          <cell r="C41" t="str">
            <v>LP FL TUB TL 840 G5 240V 21W</v>
          </cell>
          <cell r="D41" t="str">
            <v>UN</v>
          </cell>
          <cell r="E41">
            <v>8.33</v>
          </cell>
        </row>
        <row r="42">
          <cell r="A42" t="str">
            <v>001</v>
          </cell>
          <cell r="B42" t="str">
            <v>0001044</v>
          </cell>
          <cell r="C42" t="str">
            <v>LP VT CDM-T 830 G12 70W</v>
          </cell>
          <cell r="D42" t="str">
            <v>UN</v>
          </cell>
          <cell r="E42">
            <v>117.57</v>
          </cell>
        </row>
        <row r="43">
          <cell r="A43" t="str">
            <v>001</v>
          </cell>
          <cell r="B43" t="str">
            <v>0001048</v>
          </cell>
          <cell r="C43" t="str">
            <v>LP HAL DICRO 24º GU5,3 12V 50W</v>
          </cell>
          <cell r="D43" t="str">
            <v>UN</v>
          </cell>
          <cell r="E43">
            <v>43.79</v>
          </cell>
        </row>
        <row r="44">
          <cell r="A44" t="str">
            <v>001</v>
          </cell>
          <cell r="B44" t="str">
            <v>0001050</v>
          </cell>
          <cell r="C44" t="str">
            <v>LP HAL DICRO 24º GU5,3 12V 45W</v>
          </cell>
          <cell r="D44" t="str">
            <v>UN</v>
          </cell>
          <cell r="E44">
            <v>32.01</v>
          </cell>
        </row>
        <row r="45">
          <cell r="A45" t="str">
            <v>001</v>
          </cell>
          <cell r="B45" t="str">
            <v>0001052</v>
          </cell>
          <cell r="C45" t="str">
            <v>LP INC ELIPT A17 E27 220V 100W</v>
          </cell>
          <cell r="D45" t="str">
            <v>UN</v>
          </cell>
          <cell r="E45">
            <v>1.29</v>
          </cell>
        </row>
        <row r="46">
          <cell r="A46" t="str">
            <v>001</v>
          </cell>
          <cell r="B46" t="str">
            <v>0001053</v>
          </cell>
          <cell r="C46" t="str">
            <v>LP INC A65 CLARA E27 220V 150W</v>
          </cell>
          <cell r="D46" t="str">
            <v>UN</v>
          </cell>
          <cell r="E46">
            <v>1.3</v>
          </cell>
        </row>
        <row r="47">
          <cell r="A47" t="str">
            <v>001</v>
          </cell>
          <cell r="B47" t="str">
            <v>0001054</v>
          </cell>
          <cell r="C47" t="str">
            <v>LP INC A60 OPACA E27 230V 60W</v>
          </cell>
          <cell r="D47" t="str">
            <v>UN</v>
          </cell>
          <cell r="E47">
            <v>1.27</v>
          </cell>
        </row>
        <row r="48">
          <cell r="A48" t="str">
            <v>001</v>
          </cell>
          <cell r="B48" t="str">
            <v>0001057</v>
          </cell>
          <cell r="C48" t="str">
            <v>LP VT MSD 575 GX9,5 575W PHI</v>
          </cell>
          <cell r="D48" t="str">
            <v>UN</v>
          </cell>
          <cell r="E48">
            <v>1166.71</v>
          </cell>
        </row>
        <row r="49">
          <cell r="A49" t="str">
            <v>001</v>
          </cell>
          <cell r="B49" t="str">
            <v>0001058</v>
          </cell>
          <cell r="C49" t="str">
            <v>LP VT E27 4500K 100W IWASAKI</v>
          </cell>
          <cell r="D49" t="str">
            <v>UN</v>
          </cell>
          <cell r="E49">
            <v>130.96</v>
          </cell>
        </row>
        <row r="50">
          <cell r="A50" t="str">
            <v>001</v>
          </cell>
          <cell r="B50" t="str">
            <v>0001060</v>
          </cell>
          <cell r="C50" t="str">
            <v>LP VS ELPT E27 70W FOSCO</v>
          </cell>
          <cell r="D50" t="str">
            <v>UN</v>
          </cell>
          <cell r="E50">
            <v>11.29</v>
          </cell>
        </row>
        <row r="51">
          <cell r="A51" t="str">
            <v>001</v>
          </cell>
          <cell r="B51" t="str">
            <v>0001064</v>
          </cell>
          <cell r="C51" t="str">
            <v>LP VT AZ RX7S-24 150W BLV</v>
          </cell>
          <cell r="D51" t="str">
            <v>UN</v>
          </cell>
          <cell r="E51">
            <v>145.37</v>
          </cell>
        </row>
        <row r="52">
          <cell r="A52" t="str">
            <v>001</v>
          </cell>
          <cell r="B52" t="str">
            <v>0001070</v>
          </cell>
          <cell r="C52" t="str">
            <v>LP VT CDM-TT 830 E27 70W</v>
          </cell>
          <cell r="D52" t="str">
            <v>UN</v>
          </cell>
          <cell r="E52">
            <v>125.58</v>
          </cell>
        </row>
        <row r="53">
          <cell r="A53" t="str">
            <v>001</v>
          </cell>
          <cell r="B53" t="str">
            <v>0001072</v>
          </cell>
          <cell r="C53" t="str">
            <v>LP VT MVR-OP E40 175W</v>
          </cell>
          <cell r="D53" t="str">
            <v>UN</v>
          </cell>
          <cell r="E53">
            <v>112.21</v>
          </cell>
        </row>
        <row r="54">
          <cell r="A54" t="str">
            <v>001</v>
          </cell>
          <cell r="B54" t="str">
            <v>0001073</v>
          </cell>
          <cell r="C54" t="str">
            <v>LP VS SON-T PIA E40 250W</v>
          </cell>
          <cell r="D54" t="str">
            <v>UN</v>
          </cell>
          <cell r="E54">
            <v>37.39</v>
          </cell>
        </row>
        <row r="55">
          <cell r="A55" t="str">
            <v>001</v>
          </cell>
          <cell r="B55" t="str">
            <v>0001074</v>
          </cell>
          <cell r="C55" t="str">
            <v>LP VT HQI-TS D UVS FC2 250W</v>
          </cell>
          <cell r="D55" t="str">
            <v>UN</v>
          </cell>
          <cell r="E55">
            <v>219.89</v>
          </cell>
        </row>
        <row r="56">
          <cell r="A56" t="str">
            <v>001</v>
          </cell>
          <cell r="B56" t="str">
            <v>0001075</v>
          </cell>
          <cell r="C56" t="str">
            <v>LP MS ELPT E40 500W</v>
          </cell>
          <cell r="D56" t="str">
            <v>UN</v>
          </cell>
          <cell r="E56">
            <v>27.53</v>
          </cell>
        </row>
        <row r="57">
          <cell r="A57" t="str">
            <v>001</v>
          </cell>
          <cell r="B57" t="str">
            <v>0001077</v>
          </cell>
          <cell r="C57" t="str">
            <v>LP HAL DICRO 24º GU5,3 12V 35W</v>
          </cell>
          <cell r="D57" t="str">
            <v>UN</v>
          </cell>
          <cell r="E57">
            <v>18.739999999999998</v>
          </cell>
        </row>
        <row r="58">
          <cell r="A58" t="str">
            <v>001</v>
          </cell>
          <cell r="B58" t="str">
            <v>0001078</v>
          </cell>
          <cell r="C58" t="str">
            <v>LP VT HQI-T E40 2000W OSR</v>
          </cell>
          <cell r="D58" t="str">
            <v>UN</v>
          </cell>
          <cell r="E58">
            <v>368.4</v>
          </cell>
        </row>
        <row r="59">
          <cell r="A59" t="str">
            <v>001</v>
          </cell>
          <cell r="B59" t="str">
            <v>0001079</v>
          </cell>
          <cell r="C59" t="str">
            <v>LP VT HQI-T E40 400W OSR</v>
          </cell>
          <cell r="D59" t="str">
            <v>UN</v>
          </cell>
          <cell r="E59">
            <v>68.8</v>
          </cell>
        </row>
        <row r="60">
          <cell r="A60" t="str">
            <v>001</v>
          </cell>
          <cell r="B60" t="str">
            <v>0001080</v>
          </cell>
          <cell r="C60" t="str">
            <v>LP MS ELPT E27 250W</v>
          </cell>
          <cell r="D60" t="str">
            <v>UN</v>
          </cell>
          <cell r="E60">
            <v>8.17</v>
          </cell>
        </row>
        <row r="61">
          <cell r="A61" t="str">
            <v>001</v>
          </cell>
          <cell r="B61" t="str">
            <v>0001084</v>
          </cell>
          <cell r="C61" t="str">
            <v>LP HAL DICRO 38º GU5,3 12V 50W</v>
          </cell>
          <cell r="D61" t="str">
            <v>UN</v>
          </cell>
          <cell r="E61">
            <v>53.29</v>
          </cell>
        </row>
        <row r="62">
          <cell r="A62" t="str">
            <v>001</v>
          </cell>
          <cell r="B62" t="str">
            <v>0001085</v>
          </cell>
          <cell r="C62" t="str">
            <v>LP HAL DICRO 8º GU5,3 12V 45W</v>
          </cell>
          <cell r="D62" t="str">
            <v>UN</v>
          </cell>
          <cell r="E62">
            <v>36.81</v>
          </cell>
        </row>
        <row r="63">
          <cell r="A63" t="str">
            <v>001</v>
          </cell>
          <cell r="B63" t="str">
            <v>0001086</v>
          </cell>
          <cell r="C63" t="str">
            <v>LP FL CP PL-L4P 2G11 4000K 36W</v>
          </cell>
          <cell r="D63" t="str">
            <v>UN</v>
          </cell>
          <cell r="E63">
            <v>18.09</v>
          </cell>
        </row>
        <row r="64">
          <cell r="A64" t="str">
            <v>001</v>
          </cell>
          <cell r="B64" t="str">
            <v>0001087</v>
          </cell>
          <cell r="C64" t="str">
            <v>LP FL TUB TL 830 G5 240V 21W</v>
          </cell>
          <cell r="D64" t="str">
            <v>UN</v>
          </cell>
          <cell r="E64">
            <v>8.33</v>
          </cell>
        </row>
        <row r="65">
          <cell r="A65" t="str">
            <v>001</v>
          </cell>
          <cell r="B65" t="str">
            <v>0001090</v>
          </cell>
          <cell r="C65" t="str">
            <v>LP HAL DICRO 60º GU5,3 12V 50W</v>
          </cell>
          <cell r="D65" t="str">
            <v>UN</v>
          </cell>
          <cell r="E65">
            <v>50.85</v>
          </cell>
        </row>
        <row r="66">
          <cell r="A66" t="str">
            <v>001</v>
          </cell>
          <cell r="B66" t="str">
            <v>0001095</v>
          </cell>
          <cell r="C66" t="str">
            <v>LP FL CP PL-E/C E27 2700K 15W</v>
          </cell>
          <cell r="D66" t="str">
            <v>UN</v>
          </cell>
          <cell r="E66">
            <v>10.16</v>
          </cell>
        </row>
        <row r="67">
          <cell r="A67" t="str">
            <v>001</v>
          </cell>
          <cell r="B67" t="str">
            <v>0001100</v>
          </cell>
          <cell r="C67" t="str">
            <v>LP FL CP PL-T2/P G24 4000K 18W</v>
          </cell>
          <cell r="D67" t="str">
            <v>UN</v>
          </cell>
          <cell r="E67">
            <v>8.5500000000000007</v>
          </cell>
        </row>
        <row r="68">
          <cell r="A68" t="str">
            <v>001</v>
          </cell>
          <cell r="B68" t="str">
            <v>0001101</v>
          </cell>
          <cell r="C68" t="str">
            <v>LP VT AZ E40 400W VENT</v>
          </cell>
          <cell r="D68" t="str">
            <v>UN</v>
          </cell>
          <cell r="E68">
            <v>224.13</v>
          </cell>
        </row>
        <row r="69">
          <cell r="A69" t="str">
            <v>001</v>
          </cell>
          <cell r="B69" t="str">
            <v>0001102</v>
          </cell>
          <cell r="C69" t="str">
            <v>LP VT TUB MG E40 400W BLV</v>
          </cell>
          <cell r="D69" t="str">
            <v>UN</v>
          </cell>
          <cell r="E69">
            <v>161.88</v>
          </cell>
        </row>
        <row r="70">
          <cell r="A70" t="str">
            <v>001</v>
          </cell>
          <cell r="B70" t="str">
            <v>0001103</v>
          </cell>
          <cell r="C70" t="str">
            <v>LP VT TUB VD E40 400W BLV</v>
          </cell>
          <cell r="D70" t="str">
            <v>UN</v>
          </cell>
          <cell r="E70">
            <v>161.88</v>
          </cell>
        </row>
        <row r="71">
          <cell r="A71" t="str">
            <v>001</v>
          </cell>
          <cell r="B71" t="str">
            <v>0001104</v>
          </cell>
          <cell r="C71" t="str">
            <v>LP VT TUB LJ E40 400W BLV</v>
          </cell>
          <cell r="D71" t="str">
            <v>UN</v>
          </cell>
          <cell r="E71">
            <v>182.15</v>
          </cell>
        </row>
        <row r="72">
          <cell r="A72" t="str">
            <v>001</v>
          </cell>
          <cell r="B72" t="str">
            <v>0001107</v>
          </cell>
          <cell r="C72" t="str">
            <v>LP VT CDM-R E27 PAR30/10º 70W</v>
          </cell>
          <cell r="D72" t="str">
            <v>UN</v>
          </cell>
          <cell r="E72">
            <v>126.86</v>
          </cell>
        </row>
        <row r="73">
          <cell r="A73" t="str">
            <v>001</v>
          </cell>
          <cell r="B73" t="str">
            <v>0001113</v>
          </cell>
          <cell r="C73" t="str">
            <v>LP VT HPI-T E40 4500K 250W</v>
          </cell>
          <cell r="D73" t="str">
            <v>UN</v>
          </cell>
          <cell r="E73">
            <v>42.7</v>
          </cell>
        </row>
        <row r="74">
          <cell r="A74" t="str">
            <v>001</v>
          </cell>
          <cell r="B74" t="str">
            <v>0001114</v>
          </cell>
          <cell r="C74" t="str">
            <v>LP FL TUB TLD 830 G13 220V 36W</v>
          </cell>
          <cell r="D74" t="str">
            <v>UN</v>
          </cell>
          <cell r="E74">
            <v>8.84</v>
          </cell>
        </row>
        <row r="75">
          <cell r="A75" t="str">
            <v>001</v>
          </cell>
          <cell r="B75" t="str">
            <v>0001119</v>
          </cell>
          <cell r="C75" t="str">
            <v>LP VT HQI-TS WDL FC2 250W</v>
          </cell>
          <cell r="D75" t="str">
            <v>UN</v>
          </cell>
          <cell r="E75">
            <v>209.86</v>
          </cell>
        </row>
        <row r="76">
          <cell r="A76" t="str">
            <v>001</v>
          </cell>
          <cell r="B76" t="str">
            <v>0001122</v>
          </cell>
          <cell r="C76" t="str">
            <v>LP VT CDM-T 830 G12 150W</v>
          </cell>
          <cell r="D76" t="str">
            <v>UN</v>
          </cell>
          <cell r="E76">
            <v>120.34</v>
          </cell>
        </row>
        <row r="77">
          <cell r="A77" t="str">
            <v>001</v>
          </cell>
          <cell r="B77" t="str">
            <v>0001124</v>
          </cell>
          <cell r="C77" t="str">
            <v>LP VT VD E40 400W VENT</v>
          </cell>
          <cell r="D77" t="str">
            <v>UN</v>
          </cell>
          <cell r="E77">
            <v>188.47</v>
          </cell>
        </row>
        <row r="78">
          <cell r="A78" t="str">
            <v>001</v>
          </cell>
          <cell r="B78" t="str">
            <v>0001125</v>
          </cell>
          <cell r="C78" t="str">
            <v>LP VT HQI-E E27 150W OSR</v>
          </cell>
          <cell r="D78" t="str">
            <v>UN</v>
          </cell>
          <cell r="E78">
            <v>99.67</v>
          </cell>
        </row>
        <row r="79">
          <cell r="A79" t="str">
            <v>001</v>
          </cell>
          <cell r="B79" t="str">
            <v>0001126</v>
          </cell>
          <cell r="C79" t="str">
            <v>LP VT CDM-T 942 G12 150W</v>
          </cell>
          <cell r="D79" t="str">
            <v>UN</v>
          </cell>
          <cell r="E79">
            <v>120.34</v>
          </cell>
        </row>
        <row r="80">
          <cell r="A80" t="str">
            <v>001</v>
          </cell>
          <cell r="B80" t="str">
            <v>0001128</v>
          </cell>
          <cell r="C80" t="str">
            <v>LP VT HQI-T E40 250W OSR</v>
          </cell>
          <cell r="D80" t="str">
            <v>UN</v>
          </cell>
          <cell r="E80">
            <v>45.85</v>
          </cell>
        </row>
        <row r="81">
          <cell r="A81" t="str">
            <v>001</v>
          </cell>
          <cell r="B81" t="str">
            <v>0001129</v>
          </cell>
          <cell r="C81" t="str">
            <v>LP FL TUB TLD 840 G13 220V 36W</v>
          </cell>
          <cell r="D81" t="str">
            <v>UN</v>
          </cell>
          <cell r="E81">
            <v>8.84</v>
          </cell>
        </row>
        <row r="82">
          <cell r="A82" t="str">
            <v>001</v>
          </cell>
          <cell r="B82" t="str">
            <v>0001130</v>
          </cell>
          <cell r="C82" t="str">
            <v>LP VT CDM-R E27 PAR30/30º 35W</v>
          </cell>
          <cell r="D82" t="str">
            <v>UN</v>
          </cell>
          <cell r="E82">
            <v>114.38</v>
          </cell>
        </row>
        <row r="83">
          <cell r="A83" t="str">
            <v>001</v>
          </cell>
          <cell r="B83" t="str">
            <v>0001131</v>
          </cell>
          <cell r="C83" t="str">
            <v>LP VT SPL/T/H/960 E40 1000W GE</v>
          </cell>
          <cell r="D83" t="str">
            <v>UN</v>
          </cell>
          <cell r="E83">
            <v>402.79</v>
          </cell>
        </row>
        <row r="84">
          <cell r="A84" t="str">
            <v>001</v>
          </cell>
          <cell r="B84" t="str">
            <v>0001132</v>
          </cell>
          <cell r="C84" t="str">
            <v>LP VT CDM-SA TUB G12 150W</v>
          </cell>
          <cell r="D84" t="str">
            <v>UN</v>
          </cell>
          <cell r="E84">
            <v>278.69</v>
          </cell>
        </row>
        <row r="85">
          <cell r="A85" t="str">
            <v>001</v>
          </cell>
          <cell r="B85" t="str">
            <v>0001133</v>
          </cell>
          <cell r="C85" t="str">
            <v>LP INC A60 E27 SEMAF 220V 100W</v>
          </cell>
          <cell r="D85" t="str">
            <v>UN</v>
          </cell>
          <cell r="E85">
            <v>1.37</v>
          </cell>
        </row>
        <row r="86">
          <cell r="A86" t="str">
            <v>001</v>
          </cell>
          <cell r="B86" t="str">
            <v>0001136</v>
          </cell>
          <cell r="C86" t="str">
            <v>LP VT MH-T AZUL E-40 400W</v>
          </cell>
          <cell r="D86" t="str">
            <v>UN</v>
          </cell>
          <cell r="E86">
            <v>126.5</v>
          </cell>
        </row>
        <row r="87">
          <cell r="A87" t="str">
            <v>001</v>
          </cell>
          <cell r="B87" t="str">
            <v>0001137</v>
          </cell>
          <cell r="C87" t="str">
            <v>LP VT HQI-TS NDL FC2 250W</v>
          </cell>
          <cell r="D87" t="str">
            <v>UN</v>
          </cell>
          <cell r="E87">
            <v>121.71</v>
          </cell>
        </row>
        <row r="88">
          <cell r="A88" t="str">
            <v>001</v>
          </cell>
          <cell r="B88" t="str">
            <v>0001139</v>
          </cell>
          <cell r="C88" t="str">
            <v>LP VT CDM-T 830 G12 35W</v>
          </cell>
          <cell r="D88" t="str">
            <v>UN</v>
          </cell>
          <cell r="E88">
            <v>110.39</v>
          </cell>
        </row>
        <row r="89">
          <cell r="A89" t="str">
            <v>001</v>
          </cell>
          <cell r="B89" t="str">
            <v>0001140</v>
          </cell>
          <cell r="C89" t="str">
            <v>LP VT CDM-R E27 PAR20/30º 35W</v>
          </cell>
          <cell r="D89" t="str">
            <v>UN</v>
          </cell>
          <cell r="E89">
            <v>118.39</v>
          </cell>
        </row>
        <row r="90">
          <cell r="A90" t="str">
            <v>001</v>
          </cell>
          <cell r="B90" t="str">
            <v>0001141</v>
          </cell>
          <cell r="C90" t="str">
            <v>LP VS NAV-T SUPER 4Y E-27 70W</v>
          </cell>
          <cell r="D90" t="str">
            <v>UN</v>
          </cell>
          <cell r="E90">
            <v>121.48</v>
          </cell>
        </row>
        <row r="91">
          <cell r="A91" t="str">
            <v>001</v>
          </cell>
          <cell r="B91" t="str">
            <v>0001142</v>
          </cell>
          <cell r="C91" t="str">
            <v>LP VT CDM-R E27 PAR20/10º 35W</v>
          </cell>
          <cell r="D91" t="str">
            <v>UN</v>
          </cell>
          <cell r="E91">
            <v>126.54</v>
          </cell>
        </row>
        <row r="92">
          <cell r="A92" t="str">
            <v>001</v>
          </cell>
          <cell r="B92" t="str">
            <v>0001143</v>
          </cell>
          <cell r="C92" t="str">
            <v>LP VT CDM-R E27 PAR30/40º 70W</v>
          </cell>
          <cell r="D92" t="str">
            <v>UN</v>
          </cell>
          <cell r="E92">
            <v>121.06</v>
          </cell>
        </row>
        <row r="93">
          <cell r="A93" t="str">
            <v>001</v>
          </cell>
          <cell r="B93" t="str">
            <v>0001148</v>
          </cell>
          <cell r="C93" t="str">
            <v>LP VT TUB LJ RX7S 150W BLV</v>
          </cell>
          <cell r="D93" t="str">
            <v>UN</v>
          </cell>
          <cell r="E93">
            <v>157.9</v>
          </cell>
        </row>
        <row r="94">
          <cell r="A94" t="str">
            <v>001</v>
          </cell>
          <cell r="B94" t="str">
            <v>0001149</v>
          </cell>
          <cell r="C94" t="str">
            <v>LP VT CDM-ET 830 E27 70W</v>
          </cell>
          <cell r="D94" t="str">
            <v>UN</v>
          </cell>
          <cell r="E94">
            <v>149.65</v>
          </cell>
        </row>
        <row r="95">
          <cell r="A95" t="str">
            <v>001</v>
          </cell>
          <cell r="B95" t="str">
            <v>0001152</v>
          </cell>
          <cell r="C95" t="str">
            <v>LP FL CP DULUX 840 BIPINO 5W</v>
          </cell>
          <cell r="D95" t="str">
            <v>UN</v>
          </cell>
          <cell r="E95">
            <v>6.25</v>
          </cell>
        </row>
        <row r="96">
          <cell r="A96" t="str">
            <v>001</v>
          </cell>
          <cell r="B96" t="str">
            <v>0001153</v>
          </cell>
          <cell r="C96" t="str">
            <v>LP VT MHN-TD PRO RX7S 842 150W</v>
          </cell>
          <cell r="D96" t="str">
            <v>UN</v>
          </cell>
          <cell r="E96">
            <v>118.93</v>
          </cell>
        </row>
        <row r="97">
          <cell r="A97" t="str">
            <v>001</v>
          </cell>
          <cell r="B97" t="str">
            <v>0001154</v>
          </cell>
          <cell r="C97" t="str">
            <v>LP HAL ALU PRO G53 12V 50W</v>
          </cell>
          <cell r="D97" t="str">
            <v>UN</v>
          </cell>
          <cell r="E97">
            <v>21.81</v>
          </cell>
        </row>
        <row r="98">
          <cell r="A98" t="str">
            <v>001</v>
          </cell>
          <cell r="B98" t="str">
            <v>0001156</v>
          </cell>
          <cell r="C98" t="str">
            <v>LP VS NAV-TS SUPER RX7S 150W</v>
          </cell>
          <cell r="D98" t="str">
            <v>UN</v>
          </cell>
          <cell r="E98">
            <v>220.43</v>
          </cell>
        </row>
        <row r="99">
          <cell r="A99" t="str">
            <v>001</v>
          </cell>
          <cell r="B99" t="str">
            <v>0001157</v>
          </cell>
          <cell r="C99" t="str">
            <v>LP FL CP PL-E/T E27 2700K 20W</v>
          </cell>
          <cell r="D99" t="str">
            <v>UN</v>
          </cell>
          <cell r="E99">
            <v>11.56</v>
          </cell>
        </row>
        <row r="100">
          <cell r="A100" t="str">
            <v>001</v>
          </cell>
          <cell r="B100" t="str">
            <v>0001158</v>
          </cell>
          <cell r="C100" t="str">
            <v>LP VS NAV-TS SUPER 4Y RX7S 70W</v>
          </cell>
          <cell r="D100" t="str">
            <v>UN</v>
          </cell>
          <cell r="E100">
            <v>178.61</v>
          </cell>
        </row>
        <row r="101">
          <cell r="A101" t="str">
            <v>001</v>
          </cell>
          <cell r="B101" t="str">
            <v>0001159</v>
          </cell>
          <cell r="C101" t="str">
            <v>LP VT MHN-LA X528/CABLE 1000W</v>
          </cell>
          <cell r="D101" t="str">
            <v>UN</v>
          </cell>
          <cell r="E101">
            <v>1550.47</v>
          </cell>
        </row>
        <row r="102">
          <cell r="A102" t="str">
            <v>001</v>
          </cell>
          <cell r="B102" t="str">
            <v>0001160</v>
          </cell>
          <cell r="C102" t="str">
            <v>LP VT CMH/T/U 830 E40 250W GE</v>
          </cell>
          <cell r="D102" t="str">
            <v>UN</v>
          </cell>
          <cell r="E102">
            <v>220.2</v>
          </cell>
        </row>
        <row r="103">
          <cell r="A103" t="str">
            <v>001</v>
          </cell>
          <cell r="B103" t="str">
            <v>0001163</v>
          </cell>
          <cell r="C103" t="str">
            <v>LP VS NAV-T 4Y E-27 70W</v>
          </cell>
          <cell r="D103" t="str">
            <v>UN</v>
          </cell>
          <cell r="E103">
            <v>94.61</v>
          </cell>
        </row>
        <row r="104">
          <cell r="A104" t="str">
            <v>001</v>
          </cell>
          <cell r="B104" t="str">
            <v>0001164</v>
          </cell>
          <cell r="C104" t="str">
            <v>LP VT HCI-T WDL E40 3000K 250W</v>
          </cell>
          <cell r="D104" t="str">
            <v>UN</v>
          </cell>
          <cell r="E104">
            <v>118.8</v>
          </cell>
        </row>
        <row r="105">
          <cell r="A105" t="str">
            <v>001</v>
          </cell>
          <cell r="B105" t="str">
            <v>0001165</v>
          </cell>
          <cell r="C105" t="str">
            <v>LP HAL PALITO R7S 220V 100W</v>
          </cell>
          <cell r="D105" t="str">
            <v>UN</v>
          </cell>
          <cell r="E105">
            <v>9.99</v>
          </cell>
        </row>
        <row r="106">
          <cell r="A106" t="str">
            <v>001</v>
          </cell>
          <cell r="B106" t="str">
            <v>0001166</v>
          </cell>
          <cell r="C106" t="str">
            <v>LP VT AZ E40 1000W BLV</v>
          </cell>
          <cell r="D106" t="str">
            <v>UN</v>
          </cell>
          <cell r="E106">
            <v>571.23</v>
          </cell>
        </row>
        <row r="107">
          <cell r="A107" t="str">
            <v>001</v>
          </cell>
          <cell r="B107" t="str">
            <v>0001167</v>
          </cell>
          <cell r="C107" t="str">
            <v>LP VT HQI-TS CABLE 1000W OSR</v>
          </cell>
          <cell r="D107" t="str">
            <v>UN</v>
          </cell>
          <cell r="E107">
            <v>950.48</v>
          </cell>
        </row>
        <row r="108">
          <cell r="A108" t="str">
            <v>001</v>
          </cell>
          <cell r="B108" t="str">
            <v>0001168</v>
          </cell>
          <cell r="C108" t="str">
            <v>LP FL CP PL-L4P 2G11 4000K 18W</v>
          </cell>
          <cell r="D108" t="str">
            <v>UN</v>
          </cell>
          <cell r="E108">
            <v>15.59</v>
          </cell>
        </row>
        <row r="109">
          <cell r="A109" t="str">
            <v>001</v>
          </cell>
          <cell r="B109" t="str">
            <v>0001169</v>
          </cell>
          <cell r="C109" t="str">
            <v>LP HAL ALR111 24º G53 12V 50W</v>
          </cell>
          <cell r="D109" t="str">
            <v>UN</v>
          </cell>
          <cell r="E109">
            <v>15.89</v>
          </cell>
        </row>
        <row r="110">
          <cell r="A110" t="str">
            <v>001</v>
          </cell>
          <cell r="B110" t="str">
            <v>0001170</v>
          </cell>
          <cell r="C110" t="str">
            <v>LP FL CP PLC2P G24D3 4000K 26W</v>
          </cell>
          <cell r="D110" t="str">
            <v>UN</v>
          </cell>
          <cell r="E110">
            <v>11.16</v>
          </cell>
        </row>
        <row r="111">
          <cell r="A111" t="str">
            <v>001</v>
          </cell>
          <cell r="B111" t="str">
            <v>0001171</v>
          </cell>
          <cell r="C111" t="str">
            <v>LP VT MSR 575/2 GX9,5 575W PHI</v>
          </cell>
          <cell r="D111" t="str">
            <v>UN</v>
          </cell>
          <cell r="E111">
            <v>1192.43</v>
          </cell>
        </row>
        <row r="112">
          <cell r="A112" t="str">
            <v>001</v>
          </cell>
          <cell r="B112" t="str">
            <v>0001172</v>
          </cell>
          <cell r="C112" t="str">
            <v>LP HAL PALITO R7S 220V 300W</v>
          </cell>
          <cell r="D112" t="str">
            <v>UN</v>
          </cell>
          <cell r="E112">
            <v>12.97</v>
          </cell>
        </row>
        <row r="113">
          <cell r="A113" t="str">
            <v>001</v>
          </cell>
          <cell r="B113" t="str">
            <v>0001173</v>
          </cell>
          <cell r="C113" t="str">
            <v>LP VT HQI-TS NDL RX7S-24 150W</v>
          </cell>
          <cell r="D113" t="str">
            <v>UN</v>
          </cell>
          <cell r="E113">
            <v>43.54</v>
          </cell>
        </row>
        <row r="114">
          <cell r="A114" t="str">
            <v>001</v>
          </cell>
          <cell r="B114" t="str">
            <v>0001175</v>
          </cell>
          <cell r="C114" t="str">
            <v>LP FL TUB TLD 827 G13 220V 36W</v>
          </cell>
          <cell r="D114" t="str">
            <v>UN</v>
          </cell>
          <cell r="E114">
            <v>8.84</v>
          </cell>
        </row>
        <row r="115">
          <cell r="A115" t="str">
            <v>001</v>
          </cell>
          <cell r="B115" t="str">
            <v>0001176</v>
          </cell>
          <cell r="C115" t="str">
            <v>LP VS SDW-TG GX12-1 50W</v>
          </cell>
          <cell r="D115" t="str">
            <v>UN</v>
          </cell>
          <cell r="E115">
            <v>306.27</v>
          </cell>
        </row>
        <row r="116">
          <cell r="A116" t="str">
            <v>001</v>
          </cell>
          <cell r="B116" t="str">
            <v>0001177</v>
          </cell>
          <cell r="C116" t="str">
            <v>LP VT CDO-TT 828 E40 150W</v>
          </cell>
          <cell r="D116" t="str">
            <v>UN</v>
          </cell>
          <cell r="E116">
            <v>172.17</v>
          </cell>
        </row>
        <row r="117">
          <cell r="A117" t="str">
            <v>001</v>
          </cell>
          <cell r="B117" t="str">
            <v>0001181</v>
          </cell>
          <cell r="C117" t="str">
            <v>LP VT HQI-TS CABLE 1000W/NDL</v>
          </cell>
          <cell r="D117" t="str">
            <v>UN</v>
          </cell>
          <cell r="E117">
            <v>1001.83</v>
          </cell>
        </row>
        <row r="118">
          <cell r="A118" t="str">
            <v>001</v>
          </cell>
          <cell r="B118" t="str">
            <v>0001182</v>
          </cell>
          <cell r="C118" t="str">
            <v>LP VT HCI-T 942 G12 150W</v>
          </cell>
          <cell r="D118" t="str">
            <v>UN</v>
          </cell>
          <cell r="E118">
            <v>113.33</v>
          </cell>
        </row>
        <row r="119">
          <cell r="A119" t="str">
            <v>001</v>
          </cell>
          <cell r="B119" t="str">
            <v>0001183</v>
          </cell>
          <cell r="C119" t="str">
            <v>LP VT HCI-TS 942 RX7S-24 150W</v>
          </cell>
          <cell r="D119" t="str">
            <v>UN</v>
          </cell>
          <cell r="E119">
            <v>100.34</v>
          </cell>
        </row>
        <row r="120">
          <cell r="A120" t="str">
            <v>001</v>
          </cell>
          <cell r="B120" t="str">
            <v>0001184</v>
          </cell>
          <cell r="C120" t="str">
            <v>LP VT HCI-TS 942 RX7S 70W</v>
          </cell>
          <cell r="D120" t="str">
            <v>UN</v>
          </cell>
          <cell r="E120">
            <v>82.37</v>
          </cell>
        </row>
        <row r="121">
          <cell r="A121" t="str">
            <v>001</v>
          </cell>
          <cell r="B121" t="str">
            <v>0001185</v>
          </cell>
          <cell r="C121" t="str">
            <v>LP VT HCI-T 830 G12 150W</v>
          </cell>
          <cell r="D121" t="str">
            <v>UN</v>
          </cell>
          <cell r="E121">
            <v>100.34</v>
          </cell>
        </row>
        <row r="122">
          <cell r="A122" t="str">
            <v>001</v>
          </cell>
          <cell r="B122" t="str">
            <v>0001186</v>
          </cell>
          <cell r="C122" t="str">
            <v>LP FL CP DEL-LL E27 2700K 15W</v>
          </cell>
          <cell r="D122" t="str">
            <v>UN</v>
          </cell>
          <cell r="E122">
            <v>4.87</v>
          </cell>
        </row>
        <row r="123">
          <cell r="A123" t="str">
            <v>001</v>
          </cell>
          <cell r="B123" t="str">
            <v>0001188</v>
          </cell>
          <cell r="C123" t="str">
            <v>LP VT HCI-TS 830 RX7S-24 150W</v>
          </cell>
          <cell r="D123" t="str">
            <v>UN</v>
          </cell>
          <cell r="E123">
            <v>100.34</v>
          </cell>
        </row>
        <row r="124">
          <cell r="A124" t="str">
            <v>001</v>
          </cell>
          <cell r="B124" t="str">
            <v>0001189</v>
          </cell>
          <cell r="C124" t="str">
            <v>LP VT HCI-TS 830 RX7S 70W</v>
          </cell>
          <cell r="D124" t="str">
            <v>UN</v>
          </cell>
          <cell r="E124">
            <v>82.37</v>
          </cell>
        </row>
        <row r="125">
          <cell r="A125" t="str">
            <v>001</v>
          </cell>
          <cell r="B125" t="str">
            <v>0001190</v>
          </cell>
          <cell r="C125" t="str">
            <v>LP INC A55 CLARA E27 220V 25W</v>
          </cell>
          <cell r="D125" t="str">
            <v>UN</v>
          </cell>
          <cell r="E125">
            <v>0.96</v>
          </cell>
        </row>
        <row r="126">
          <cell r="A126" t="str">
            <v>001</v>
          </cell>
          <cell r="B126" t="str">
            <v>0001191</v>
          </cell>
          <cell r="C126" t="str">
            <v>LP INC A55 CLARA E27 220V 40W</v>
          </cell>
          <cell r="D126" t="str">
            <v>UN</v>
          </cell>
          <cell r="E126">
            <v>1</v>
          </cell>
        </row>
        <row r="127">
          <cell r="A127" t="str">
            <v>001</v>
          </cell>
          <cell r="B127" t="str">
            <v>0001200</v>
          </cell>
          <cell r="C127" t="str">
            <v>LP VT HCI-TT 830 E27 70W</v>
          </cell>
          <cell r="D127" t="str">
            <v>UN</v>
          </cell>
          <cell r="E127">
            <v>111.37</v>
          </cell>
        </row>
        <row r="128">
          <cell r="A128" t="str">
            <v>001</v>
          </cell>
          <cell r="B128" t="str">
            <v>0001201</v>
          </cell>
          <cell r="C128" t="str">
            <v>LP VT HCI-TT 830 E40 150W</v>
          </cell>
          <cell r="D128" t="str">
            <v>UN</v>
          </cell>
          <cell r="E128">
            <v>135.66999999999999</v>
          </cell>
        </row>
        <row r="129">
          <cell r="A129" t="str">
            <v>001</v>
          </cell>
          <cell r="B129" t="str">
            <v>0001202</v>
          </cell>
          <cell r="C129" t="str">
            <v>LP VT HCI-T 830 G12 35W</v>
          </cell>
          <cell r="D129" t="str">
            <v>UN</v>
          </cell>
          <cell r="E129">
            <v>89.03</v>
          </cell>
        </row>
        <row r="130">
          <cell r="A130" t="str">
            <v>001</v>
          </cell>
          <cell r="B130" t="str">
            <v>0001206</v>
          </cell>
          <cell r="C130" t="str">
            <v>LP VT HCI-T 942 G12 70W</v>
          </cell>
          <cell r="D130" t="str">
            <v>UN</v>
          </cell>
          <cell r="E130">
            <v>100.33</v>
          </cell>
        </row>
        <row r="131">
          <cell r="A131" t="str">
            <v>001</v>
          </cell>
          <cell r="B131" t="str">
            <v>0001210</v>
          </cell>
          <cell r="C131" t="str">
            <v>LP VT AZ G12 70W BLV</v>
          </cell>
          <cell r="D131" t="str">
            <v>UN</v>
          </cell>
          <cell r="E131">
            <v>198.46</v>
          </cell>
        </row>
        <row r="132">
          <cell r="A132" t="str">
            <v>001</v>
          </cell>
          <cell r="B132" t="str">
            <v>0001212</v>
          </cell>
          <cell r="C132" t="str">
            <v>LP HAL DICRO 36º GU5,3 12V 45W</v>
          </cell>
          <cell r="D132" t="str">
            <v>UN</v>
          </cell>
          <cell r="E132">
            <v>36.81</v>
          </cell>
        </row>
        <row r="133">
          <cell r="A133" t="str">
            <v>001</v>
          </cell>
          <cell r="B133" t="str">
            <v>0001213</v>
          </cell>
          <cell r="C133" t="str">
            <v>LP FL TUB FO 32/640 220V 32W</v>
          </cell>
          <cell r="D133" t="str">
            <v>UN</v>
          </cell>
          <cell r="E133">
            <v>3.33</v>
          </cell>
        </row>
        <row r="134">
          <cell r="A134" t="str">
            <v>001</v>
          </cell>
          <cell r="B134" t="str">
            <v>0001214</v>
          </cell>
          <cell r="C134" t="str">
            <v>LP VT HCI-PAR 30 830 40E27 70W</v>
          </cell>
          <cell r="D134" t="str">
            <v>UN</v>
          </cell>
          <cell r="E134">
            <v>103.64</v>
          </cell>
        </row>
        <row r="135">
          <cell r="A135" t="str">
            <v>001</v>
          </cell>
          <cell r="B135" t="str">
            <v>0001215</v>
          </cell>
          <cell r="C135" t="str">
            <v>LP FL TUB HE 28 W/830 220V 28W</v>
          </cell>
          <cell r="D135" t="str">
            <v>UN</v>
          </cell>
          <cell r="E135">
            <v>11.78</v>
          </cell>
        </row>
        <row r="136">
          <cell r="A136" t="str">
            <v>001</v>
          </cell>
          <cell r="B136" t="str">
            <v>0001217</v>
          </cell>
          <cell r="C136" t="str">
            <v>LP FL TUB TL 827 G5 240V 21W</v>
          </cell>
          <cell r="D136" t="str">
            <v>UN</v>
          </cell>
          <cell r="E136">
            <v>8.33</v>
          </cell>
        </row>
        <row r="137">
          <cell r="A137" t="str">
            <v>002</v>
          </cell>
          <cell r="B137" t="str">
            <v>0002002</v>
          </cell>
          <cell r="C137" t="str">
            <v>RELE FOTOELETRICO NF 127V</v>
          </cell>
          <cell r="D137" t="str">
            <v>UN</v>
          </cell>
          <cell r="E137">
            <v>10.72</v>
          </cell>
        </row>
        <row r="138">
          <cell r="A138" t="str">
            <v>002</v>
          </cell>
          <cell r="B138" t="str">
            <v>0002003</v>
          </cell>
          <cell r="C138" t="str">
            <v>RELE INDV 220V FL-02/NF LINSA</v>
          </cell>
          <cell r="D138" t="str">
            <v>UN</v>
          </cell>
          <cell r="E138">
            <v>15.89</v>
          </cell>
        </row>
        <row r="139">
          <cell r="A139" t="str">
            <v>002</v>
          </cell>
          <cell r="B139" t="str">
            <v>0002005</v>
          </cell>
          <cell r="C139" t="str">
            <v>RELE INDV 220V RM-10 TECNOWATT</v>
          </cell>
          <cell r="D139" t="str">
            <v>UN</v>
          </cell>
          <cell r="E139">
            <v>15.11</v>
          </cell>
        </row>
        <row r="140">
          <cell r="A140" t="str">
            <v>002</v>
          </cell>
          <cell r="B140" t="str">
            <v>0002007</v>
          </cell>
          <cell r="C140" t="str">
            <v>RELE FOTOELETRONICO NA FAILOFF</v>
          </cell>
          <cell r="D140" t="str">
            <v>UN</v>
          </cell>
          <cell r="E140">
            <v>11.58</v>
          </cell>
        </row>
        <row r="141">
          <cell r="A141" t="str">
            <v>002</v>
          </cell>
          <cell r="B141" t="str">
            <v>0002008</v>
          </cell>
          <cell r="C141" t="str">
            <v>RELE GR 220V FLIN-02/NF LINSA</v>
          </cell>
          <cell r="D141" t="str">
            <v>UN</v>
          </cell>
          <cell r="E141">
            <v>16.850000000000001</v>
          </cell>
        </row>
        <row r="142">
          <cell r="A142" t="str">
            <v>002</v>
          </cell>
          <cell r="B142" t="str">
            <v>0002010</v>
          </cell>
          <cell r="C142" t="str">
            <v>BASE EXT P/ RELE C/ FURO</v>
          </cell>
          <cell r="D142" t="str">
            <v>UN</v>
          </cell>
          <cell r="E142">
            <v>3.98</v>
          </cell>
        </row>
        <row r="143">
          <cell r="A143" t="str">
            <v>002</v>
          </cell>
          <cell r="B143" t="str">
            <v>0002014</v>
          </cell>
          <cell r="C143" t="str">
            <v>RELE FOTOELETRONICO NF EYES</v>
          </cell>
          <cell r="D143" t="str">
            <v>UN</v>
          </cell>
          <cell r="E143">
            <v>14.04</v>
          </cell>
        </row>
        <row r="144">
          <cell r="A144" t="str">
            <v>002</v>
          </cell>
          <cell r="B144" t="str">
            <v>0002015</v>
          </cell>
          <cell r="C144" t="str">
            <v>RELE FOTOELETRONICO NA EYES</v>
          </cell>
          <cell r="D144" t="str">
            <v>UN</v>
          </cell>
          <cell r="E144">
            <v>14.04</v>
          </cell>
        </row>
        <row r="145">
          <cell r="A145" t="str">
            <v>003</v>
          </cell>
          <cell r="B145" t="str">
            <v>0003002</v>
          </cell>
          <cell r="C145" t="str">
            <v>REATOR INT FL 220V AF SB 35W</v>
          </cell>
          <cell r="D145" t="str">
            <v>UN</v>
          </cell>
          <cell r="E145">
            <v>69.709999999999994</v>
          </cell>
        </row>
        <row r="146">
          <cell r="A146" t="str">
            <v>003</v>
          </cell>
          <cell r="B146" t="str">
            <v>0003003</v>
          </cell>
          <cell r="C146" t="str">
            <v>REATOR EXT VM 220V AF CB 80W</v>
          </cell>
          <cell r="D146" t="str">
            <v>UN</v>
          </cell>
          <cell r="E146">
            <v>38.1</v>
          </cell>
        </row>
        <row r="147">
          <cell r="A147" t="str">
            <v>003</v>
          </cell>
          <cell r="B147" t="str">
            <v>0003004</v>
          </cell>
          <cell r="C147" t="str">
            <v>REATOR EXT VM 220V AF SB 125W</v>
          </cell>
          <cell r="D147" t="str">
            <v>UN</v>
          </cell>
          <cell r="E147">
            <v>23.32</v>
          </cell>
        </row>
        <row r="148">
          <cell r="A148" t="str">
            <v>003</v>
          </cell>
          <cell r="B148" t="str">
            <v>0003006</v>
          </cell>
          <cell r="C148" t="str">
            <v>REATOR EXT VM 220V AF SB 250W</v>
          </cell>
          <cell r="D148" t="str">
            <v>UN</v>
          </cell>
          <cell r="E148">
            <v>28.98</v>
          </cell>
        </row>
        <row r="149">
          <cell r="A149" t="str">
            <v>003</v>
          </cell>
          <cell r="B149" t="str">
            <v>0003007</v>
          </cell>
          <cell r="C149" t="str">
            <v>REATOR EXT VM 220V AF SB 400W</v>
          </cell>
          <cell r="D149" t="str">
            <v>UN</v>
          </cell>
          <cell r="E149">
            <v>40.94</v>
          </cell>
        </row>
        <row r="150">
          <cell r="A150" t="str">
            <v>003</v>
          </cell>
          <cell r="B150" t="str">
            <v>0003008</v>
          </cell>
          <cell r="C150" t="str">
            <v>REATOR INT VT 220V AF PHI 150W</v>
          </cell>
          <cell r="D150" t="str">
            <v>UN</v>
          </cell>
          <cell r="E150">
            <v>36.21</v>
          </cell>
        </row>
        <row r="151">
          <cell r="A151" t="str">
            <v>003</v>
          </cell>
          <cell r="B151" t="str">
            <v>0003010</v>
          </cell>
          <cell r="C151" t="str">
            <v>REATOR INT VM 220V AF SB 250W</v>
          </cell>
          <cell r="D151" t="str">
            <v>UN</v>
          </cell>
          <cell r="E151">
            <v>26.18</v>
          </cell>
        </row>
        <row r="152">
          <cell r="A152" t="str">
            <v>003</v>
          </cell>
          <cell r="B152" t="str">
            <v>0003012</v>
          </cell>
          <cell r="C152" t="str">
            <v>REATOR EXT VS 220V AF CB 70W</v>
          </cell>
          <cell r="D152" t="str">
            <v>UN</v>
          </cell>
          <cell r="E152">
            <v>36.770000000000003</v>
          </cell>
        </row>
        <row r="153">
          <cell r="A153" t="str">
            <v>003</v>
          </cell>
          <cell r="B153" t="str">
            <v>0003013</v>
          </cell>
          <cell r="C153" t="str">
            <v>REATOR EXT VS 220V AF CB 100W</v>
          </cell>
          <cell r="D153" t="str">
            <v>UN</v>
          </cell>
          <cell r="E153">
            <v>41.26</v>
          </cell>
        </row>
        <row r="154">
          <cell r="A154" t="str">
            <v>003</v>
          </cell>
          <cell r="B154" t="str">
            <v>0003014</v>
          </cell>
          <cell r="C154" t="str">
            <v>REATOR EXT VS 220V AF CB 150W</v>
          </cell>
          <cell r="D154" t="str">
            <v>UN</v>
          </cell>
          <cell r="E154">
            <v>40.020000000000003</v>
          </cell>
        </row>
        <row r="155">
          <cell r="A155" t="str">
            <v>003</v>
          </cell>
          <cell r="B155" t="str">
            <v>0003015</v>
          </cell>
          <cell r="C155" t="str">
            <v>REATOR EXT VS 220V AF CB 250W</v>
          </cell>
          <cell r="D155" t="str">
            <v>UN</v>
          </cell>
          <cell r="E155">
            <v>55.61</v>
          </cell>
        </row>
        <row r="156">
          <cell r="A156" t="str">
            <v>003</v>
          </cell>
          <cell r="B156" t="str">
            <v>0003016</v>
          </cell>
          <cell r="C156" t="str">
            <v>REATOR EXT VS 220V AF CB 400W</v>
          </cell>
          <cell r="D156" t="str">
            <v>UN</v>
          </cell>
          <cell r="E156">
            <v>68.290000000000006</v>
          </cell>
        </row>
        <row r="157">
          <cell r="A157" t="str">
            <v>003</v>
          </cell>
          <cell r="B157" t="str">
            <v>0003017</v>
          </cell>
          <cell r="C157" t="str">
            <v>REATOR EXT VS 220V AF SB 70W</v>
          </cell>
          <cell r="D157" t="str">
            <v>UN</v>
          </cell>
          <cell r="E157">
            <v>28.96</v>
          </cell>
        </row>
        <row r="158">
          <cell r="A158" t="str">
            <v>003</v>
          </cell>
          <cell r="B158" t="str">
            <v>0003019</v>
          </cell>
          <cell r="C158" t="str">
            <v>REATOR EXT VS 220V AF SB 150W</v>
          </cell>
          <cell r="D158" t="str">
            <v>UN</v>
          </cell>
          <cell r="E158">
            <v>38.85</v>
          </cell>
        </row>
        <row r="159">
          <cell r="A159" t="str">
            <v>003</v>
          </cell>
          <cell r="B159" t="str">
            <v>0003021</v>
          </cell>
          <cell r="C159" t="str">
            <v>REATOR EXT VS 220V AF SB 250W</v>
          </cell>
          <cell r="D159" t="str">
            <v>UN</v>
          </cell>
          <cell r="E159">
            <v>46.38</v>
          </cell>
        </row>
        <row r="160">
          <cell r="A160" t="str">
            <v>003</v>
          </cell>
          <cell r="B160" t="str">
            <v>0003023</v>
          </cell>
          <cell r="C160" t="str">
            <v>REATOR EXT VS 220V AF SB 400W</v>
          </cell>
          <cell r="D160" t="str">
            <v>UN</v>
          </cell>
          <cell r="E160">
            <v>65.930000000000007</v>
          </cell>
        </row>
        <row r="161">
          <cell r="A161" t="str">
            <v>003</v>
          </cell>
          <cell r="B161" t="str">
            <v>0003027</v>
          </cell>
          <cell r="C161" t="str">
            <v>REATOR INT VS 220V AF SB 150W</v>
          </cell>
          <cell r="D161" t="str">
            <v>UN</v>
          </cell>
          <cell r="E161">
            <v>29.76</v>
          </cell>
        </row>
        <row r="162">
          <cell r="A162" t="str">
            <v>003</v>
          </cell>
          <cell r="B162" t="str">
            <v>0003036</v>
          </cell>
          <cell r="C162" t="str">
            <v>REATOR EXT VT 220V AF SB 250W</v>
          </cell>
          <cell r="D162" t="str">
            <v>UN</v>
          </cell>
          <cell r="E162">
            <v>52.13</v>
          </cell>
        </row>
        <row r="163">
          <cell r="A163" t="str">
            <v>003</v>
          </cell>
          <cell r="B163" t="str">
            <v>0003037</v>
          </cell>
          <cell r="C163" t="str">
            <v>REATOR EXT VT 220V AF SB 1000W</v>
          </cell>
          <cell r="D163" t="str">
            <v>UN</v>
          </cell>
          <cell r="E163">
            <v>292.41000000000003</v>
          </cell>
        </row>
        <row r="164">
          <cell r="A164" t="str">
            <v>003</v>
          </cell>
          <cell r="B164" t="str">
            <v>0003038</v>
          </cell>
          <cell r="C164" t="str">
            <v>REATOR EXT VT 220V AF SB 2000W</v>
          </cell>
          <cell r="D164" t="str">
            <v>UN</v>
          </cell>
          <cell r="E164">
            <v>349.52</v>
          </cell>
        </row>
        <row r="165">
          <cell r="A165" t="str">
            <v>003</v>
          </cell>
          <cell r="B165" t="str">
            <v>0003039</v>
          </cell>
          <cell r="C165" t="str">
            <v>REATOR INT VS 220V AF SB 70W</v>
          </cell>
          <cell r="D165" t="str">
            <v>UN</v>
          </cell>
          <cell r="E165">
            <v>23.22</v>
          </cell>
        </row>
        <row r="166">
          <cell r="A166" t="str">
            <v>003</v>
          </cell>
          <cell r="B166" t="str">
            <v>0003047</v>
          </cell>
          <cell r="C166" t="str">
            <v>REATOR INT VS 220V AF OPA 150W</v>
          </cell>
          <cell r="D166" t="str">
            <v>UN</v>
          </cell>
          <cell r="E166">
            <v>27.81</v>
          </cell>
        </row>
        <row r="167">
          <cell r="A167" t="str">
            <v>003</v>
          </cell>
          <cell r="B167" t="str">
            <v>0003048</v>
          </cell>
          <cell r="C167" t="str">
            <v>REATOR EXT VT 220V AF SB 400W</v>
          </cell>
          <cell r="D167" t="str">
            <v>UN</v>
          </cell>
          <cell r="E167">
            <v>61.19</v>
          </cell>
        </row>
        <row r="168">
          <cell r="A168" t="str">
            <v>003</v>
          </cell>
          <cell r="B168" t="str">
            <v>0003050</v>
          </cell>
          <cell r="C168" t="str">
            <v>REATOR INT VT 220V AF SB 400W</v>
          </cell>
          <cell r="D168" t="str">
            <v>UN</v>
          </cell>
          <cell r="E168">
            <v>63.42</v>
          </cell>
        </row>
        <row r="169">
          <cell r="A169" t="str">
            <v>003</v>
          </cell>
          <cell r="B169" t="str">
            <v>0003053</v>
          </cell>
          <cell r="C169" t="str">
            <v>REATOR INT VS 220V AF SB 250W</v>
          </cell>
          <cell r="D169" t="str">
            <v>UN</v>
          </cell>
          <cell r="E169">
            <v>40.950000000000003</v>
          </cell>
        </row>
        <row r="170">
          <cell r="A170" t="str">
            <v>003</v>
          </cell>
          <cell r="B170" t="str">
            <v>0003054</v>
          </cell>
          <cell r="C170" t="str">
            <v>REATOR INT VS 220V AF SB 400W</v>
          </cell>
          <cell r="D170" t="str">
            <v>UN</v>
          </cell>
          <cell r="E170">
            <v>59.57</v>
          </cell>
        </row>
        <row r="171">
          <cell r="A171" t="str">
            <v>003</v>
          </cell>
          <cell r="B171" t="str">
            <v>0003055</v>
          </cell>
          <cell r="C171" t="str">
            <v>REATOR INT VT 220V AF SB 70W</v>
          </cell>
          <cell r="D171" t="str">
            <v>UN</v>
          </cell>
          <cell r="E171">
            <v>24.28</v>
          </cell>
        </row>
        <row r="172">
          <cell r="A172" t="str">
            <v>003</v>
          </cell>
          <cell r="B172" t="str">
            <v>0003057</v>
          </cell>
          <cell r="C172" t="str">
            <v>REATOR INT VT 220V AF SB 250W</v>
          </cell>
          <cell r="D172" t="str">
            <v>UN</v>
          </cell>
          <cell r="E172">
            <v>47.87</v>
          </cell>
        </row>
        <row r="173">
          <cell r="A173" t="str">
            <v>003</v>
          </cell>
          <cell r="B173" t="str">
            <v>0003058</v>
          </cell>
          <cell r="C173" t="str">
            <v>REATOR INT VM 220V AF SB 125W</v>
          </cell>
          <cell r="D173" t="str">
            <v>UN</v>
          </cell>
          <cell r="E173">
            <v>20.43</v>
          </cell>
        </row>
        <row r="174">
          <cell r="A174" t="str">
            <v>003</v>
          </cell>
          <cell r="B174" t="str">
            <v>0003059</v>
          </cell>
          <cell r="C174" t="str">
            <v>REATOR INT VM 220V AF SB 400W</v>
          </cell>
          <cell r="D174" t="str">
            <v>UN</v>
          </cell>
          <cell r="E174">
            <v>43.66</v>
          </cell>
        </row>
        <row r="175">
          <cell r="A175" t="str">
            <v>003</v>
          </cell>
          <cell r="B175" t="str">
            <v>0003060</v>
          </cell>
          <cell r="C175" t="str">
            <v>REATOR INT VS 220V AF SB 1000W</v>
          </cell>
          <cell r="D175" t="str">
            <v>UN</v>
          </cell>
          <cell r="E175">
            <v>259.08</v>
          </cell>
        </row>
        <row r="176">
          <cell r="A176" t="str">
            <v>003</v>
          </cell>
          <cell r="B176" t="str">
            <v>0003061</v>
          </cell>
          <cell r="C176" t="str">
            <v>REATOR INT VS 220V AF SB 100W</v>
          </cell>
          <cell r="D176" t="str">
            <v>UN</v>
          </cell>
          <cell r="E176">
            <v>26.56</v>
          </cell>
        </row>
        <row r="177">
          <cell r="A177" t="str">
            <v>003</v>
          </cell>
          <cell r="B177" t="str">
            <v>0003062</v>
          </cell>
          <cell r="C177" t="str">
            <v>REATOR INT VS 230V AF SB 150W</v>
          </cell>
          <cell r="D177" t="str">
            <v>UN</v>
          </cell>
          <cell r="E177">
            <v>38.869999999999997</v>
          </cell>
        </row>
        <row r="178">
          <cell r="A178" t="str">
            <v>003</v>
          </cell>
          <cell r="B178" t="str">
            <v>0003065</v>
          </cell>
          <cell r="C178" t="str">
            <v>REATOR INT VS 220V AF SB 600W</v>
          </cell>
          <cell r="D178" t="str">
            <v>UN</v>
          </cell>
          <cell r="E178">
            <v>101.03</v>
          </cell>
        </row>
        <row r="179">
          <cell r="A179" t="str">
            <v>003</v>
          </cell>
          <cell r="B179" t="str">
            <v>0003066</v>
          </cell>
          <cell r="C179" t="str">
            <v>REATOR INT VT 220V AF SB 1000W</v>
          </cell>
          <cell r="D179" t="str">
            <v>UN</v>
          </cell>
          <cell r="E179">
            <v>157.12</v>
          </cell>
        </row>
        <row r="180">
          <cell r="A180" t="str">
            <v>003</v>
          </cell>
          <cell r="B180" t="str">
            <v>0003069</v>
          </cell>
          <cell r="C180" t="str">
            <v>REATOR INT FL 220V HFP PLL 18W</v>
          </cell>
          <cell r="D180" t="str">
            <v>UN</v>
          </cell>
          <cell r="E180">
            <v>110.88</v>
          </cell>
        </row>
        <row r="181">
          <cell r="A181" t="str">
            <v>003</v>
          </cell>
          <cell r="B181" t="str">
            <v>0003071</v>
          </cell>
          <cell r="C181" t="str">
            <v>REATOR EXT VT 220V AF SB 70W</v>
          </cell>
          <cell r="D181" t="str">
            <v>UN</v>
          </cell>
          <cell r="E181">
            <v>32.799999999999997</v>
          </cell>
        </row>
        <row r="182">
          <cell r="A182" t="str">
            <v>003</v>
          </cell>
          <cell r="B182" t="str">
            <v>0003072</v>
          </cell>
          <cell r="C182" t="str">
            <v>REATOR EXT VT 380V AF SB 2000W</v>
          </cell>
          <cell r="D182" t="str">
            <v>UN</v>
          </cell>
          <cell r="E182">
            <v>336.47</v>
          </cell>
        </row>
        <row r="183">
          <cell r="A183" t="str">
            <v>003</v>
          </cell>
          <cell r="B183" t="str">
            <v>0003074</v>
          </cell>
          <cell r="C183" t="str">
            <v>REATOR EXT VM 220V AF SB 80W</v>
          </cell>
          <cell r="D183" t="str">
            <v>UN</v>
          </cell>
          <cell r="E183">
            <v>22.59</v>
          </cell>
        </row>
        <row r="184">
          <cell r="A184" t="str">
            <v>003</v>
          </cell>
          <cell r="B184" t="str">
            <v>0003077</v>
          </cell>
          <cell r="C184" t="str">
            <v>REATOR INT FL 220V AF SB 21W</v>
          </cell>
          <cell r="D184" t="str">
            <v>UN</v>
          </cell>
          <cell r="E184">
            <v>37.619999999999997</v>
          </cell>
        </row>
        <row r="185">
          <cell r="A185" t="str">
            <v>003</v>
          </cell>
          <cell r="B185" t="str">
            <v>0003078</v>
          </cell>
          <cell r="C185" t="str">
            <v>REATOR INT VT 220V AF TRI 150W</v>
          </cell>
          <cell r="D185" t="str">
            <v>UN</v>
          </cell>
          <cell r="E185">
            <v>56.58</v>
          </cell>
        </row>
        <row r="186">
          <cell r="A186" t="str">
            <v>003</v>
          </cell>
          <cell r="B186" t="str">
            <v>0003080</v>
          </cell>
          <cell r="C186" t="str">
            <v>REATOR INT FL 220V AF SB 18W</v>
          </cell>
          <cell r="D186" t="str">
            <v>UN</v>
          </cell>
          <cell r="E186">
            <v>27.17</v>
          </cell>
        </row>
        <row r="187">
          <cell r="A187" t="str">
            <v>003</v>
          </cell>
          <cell r="B187" t="str">
            <v>0003083</v>
          </cell>
          <cell r="C187" t="str">
            <v>REATOR INT VT 220V AF SB 150W</v>
          </cell>
          <cell r="D187" t="str">
            <v>UN</v>
          </cell>
          <cell r="E187">
            <v>35.15</v>
          </cell>
        </row>
        <row r="188">
          <cell r="A188" t="str">
            <v>003</v>
          </cell>
          <cell r="B188" t="str">
            <v>0003084</v>
          </cell>
          <cell r="C188" t="str">
            <v>REATOR INT VT 220V MARTIN 150W</v>
          </cell>
          <cell r="D188" t="str">
            <v>UN</v>
          </cell>
          <cell r="E188">
            <v>48.85</v>
          </cell>
        </row>
        <row r="189">
          <cell r="A189" t="str">
            <v>003</v>
          </cell>
          <cell r="B189" t="str">
            <v>0003092</v>
          </cell>
          <cell r="C189" t="str">
            <v>REATOR INT FL 220V AF SB 2X40W</v>
          </cell>
          <cell r="D189" t="str">
            <v>UN</v>
          </cell>
          <cell r="E189">
            <v>70.650000000000006</v>
          </cell>
        </row>
        <row r="190">
          <cell r="A190" t="str">
            <v>003</v>
          </cell>
          <cell r="B190" t="str">
            <v>0003096</v>
          </cell>
          <cell r="C190" t="str">
            <v>REATOR INT FL 220V AF SB 16W</v>
          </cell>
          <cell r="D190" t="str">
            <v>UN</v>
          </cell>
          <cell r="E190">
            <v>24.87</v>
          </cell>
        </row>
        <row r="191">
          <cell r="A191" t="str">
            <v>003</v>
          </cell>
          <cell r="B191" t="str">
            <v>0003099</v>
          </cell>
          <cell r="C191" t="str">
            <v>REATOR INT VT 220V AF PHI 35W</v>
          </cell>
          <cell r="D191" t="str">
            <v>UN</v>
          </cell>
          <cell r="E191">
            <v>26.26</v>
          </cell>
        </row>
        <row r="192">
          <cell r="A192" t="str">
            <v>003</v>
          </cell>
          <cell r="B192" t="str">
            <v>0003100</v>
          </cell>
          <cell r="C192" t="str">
            <v>REATOR INT VS 220V AF PHI 250W</v>
          </cell>
          <cell r="D192" t="str">
            <v>UN</v>
          </cell>
          <cell r="E192">
            <v>49.96</v>
          </cell>
        </row>
        <row r="193">
          <cell r="A193" t="str">
            <v>003</v>
          </cell>
          <cell r="B193" t="str">
            <v>0003101</v>
          </cell>
          <cell r="C193" t="str">
            <v>REATOR INT VT 220V AF PHI 250W</v>
          </cell>
          <cell r="D193" t="str">
            <v>UN</v>
          </cell>
          <cell r="E193">
            <v>50.43</v>
          </cell>
        </row>
        <row r="194">
          <cell r="A194" t="str">
            <v>003</v>
          </cell>
          <cell r="B194" t="str">
            <v>0003102</v>
          </cell>
          <cell r="C194" t="str">
            <v>REATOR INT FL 220V AF PHI 9W</v>
          </cell>
          <cell r="D194" t="str">
            <v>UN</v>
          </cell>
          <cell r="E194">
            <v>11.19</v>
          </cell>
        </row>
        <row r="195">
          <cell r="A195" t="str">
            <v>003</v>
          </cell>
          <cell r="B195" t="str">
            <v>0003104</v>
          </cell>
          <cell r="C195" t="str">
            <v>REATOR INT FL 220V AF TUB 36W</v>
          </cell>
          <cell r="D195" t="str">
            <v>UN</v>
          </cell>
          <cell r="E195">
            <v>70.099999999999994</v>
          </cell>
        </row>
        <row r="196">
          <cell r="A196" t="str">
            <v>003</v>
          </cell>
          <cell r="B196" t="str">
            <v>0003109</v>
          </cell>
          <cell r="C196" t="str">
            <v>REATOR INT FL 220V AF SB 32W</v>
          </cell>
          <cell r="D196" t="str">
            <v>UN</v>
          </cell>
          <cell r="E196">
            <v>45.86</v>
          </cell>
        </row>
        <row r="197">
          <cell r="A197" t="str">
            <v>003</v>
          </cell>
          <cell r="B197" t="str">
            <v>0003114</v>
          </cell>
          <cell r="C197" t="str">
            <v>REATOR INT VS 230V AF SB 70W</v>
          </cell>
          <cell r="D197" t="str">
            <v>UN</v>
          </cell>
          <cell r="E197">
            <v>28.14</v>
          </cell>
        </row>
        <row r="198">
          <cell r="A198" t="str">
            <v>003</v>
          </cell>
          <cell r="B198" t="str">
            <v>0003119</v>
          </cell>
          <cell r="C198" t="str">
            <v>REATOR INT VT 220V AF TVC 70W</v>
          </cell>
          <cell r="D198" t="str">
            <v>UN</v>
          </cell>
          <cell r="E198">
            <v>28.22</v>
          </cell>
        </row>
        <row r="199">
          <cell r="A199" t="str">
            <v>003</v>
          </cell>
          <cell r="B199" t="str">
            <v>0003124</v>
          </cell>
          <cell r="C199" t="str">
            <v>REATOR INT FL 220V AF PL 26W</v>
          </cell>
          <cell r="D199" t="str">
            <v>UN</v>
          </cell>
          <cell r="E199">
            <v>89.17</v>
          </cell>
        </row>
        <row r="200">
          <cell r="A200" t="str">
            <v>004</v>
          </cell>
          <cell r="B200" t="str">
            <v>0004001</v>
          </cell>
          <cell r="C200" t="str">
            <v>BRACO 1000MM TUBO 25MM BA</v>
          </cell>
          <cell r="D200" t="str">
            <v>UN</v>
          </cell>
          <cell r="E200">
            <v>17.16</v>
          </cell>
        </row>
        <row r="201">
          <cell r="A201" t="str">
            <v>004</v>
          </cell>
          <cell r="B201" t="str">
            <v>0004003</v>
          </cell>
          <cell r="C201" t="str">
            <v>BRACO 570MM TUBO 25MM ES</v>
          </cell>
          <cell r="D201" t="str">
            <v>UN</v>
          </cell>
          <cell r="E201">
            <v>15</v>
          </cell>
        </row>
        <row r="202">
          <cell r="A202" t="str">
            <v>004</v>
          </cell>
          <cell r="B202" t="str">
            <v>0004004</v>
          </cell>
          <cell r="C202" t="str">
            <v>BRACO 3000MM TUBO 60MM CEB</v>
          </cell>
          <cell r="D202" t="str">
            <v>UN</v>
          </cell>
          <cell r="E202">
            <v>113.4</v>
          </cell>
        </row>
        <row r="203">
          <cell r="A203" t="str">
            <v>004</v>
          </cell>
          <cell r="B203" t="str">
            <v>0004005</v>
          </cell>
          <cell r="C203" t="str">
            <v>BRACO 4500MM TUBO 48MM CE/SP</v>
          </cell>
          <cell r="D203" t="str">
            <v>UN</v>
          </cell>
          <cell r="E203">
            <v>135.19999999999999</v>
          </cell>
        </row>
        <row r="204">
          <cell r="A204" t="str">
            <v>004</v>
          </cell>
          <cell r="B204" t="str">
            <v>0004006</v>
          </cell>
          <cell r="C204" t="str">
            <v>BRACO 2000MM TUBO 38MM CE</v>
          </cell>
          <cell r="D204" t="str">
            <v>UN</v>
          </cell>
          <cell r="E204">
            <v>39.31</v>
          </cell>
        </row>
        <row r="205">
          <cell r="A205" t="str">
            <v>004</v>
          </cell>
          <cell r="B205" t="str">
            <v>0004009</v>
          </cell>
          <cell r="C205" t="str">
            <v>SUPORTE CHAPA JUNCAO 450MM</v>
          </cell>
          <cell r="D205" t="str">
            <v>UN</v>
          </cell>
          <cell r="E205">
            <v>51.32</v>
          </cell>
        </row>
        <row r="206">
          <cell r="A206" t="str">
            <v>004</v>
          </cell>
          <cell r="B206" t="str">
            <v>0004011</v>
          </cell>
          <cell r="C206" t="str">
            <v>BRACO 1554MM DUP BR STUDART CE</v>
          </cell>
          <cell r="D206" t="str">
            <v>UN</v>
          </cell>
          <cell r="E206">
            <v>468</v>
          </cell>
        </row>
        <row r="207">
          <cell r="A207" t="str">
            <v>004</v>
          </cell>
          <cell r="B207" t="str">
            <v>0004013</v>
          </cell>
          <cell r="C207" t="str">
            <v>BRACO 3000MM TUBO 48MM ES</v>
          </cell>
          <cell r="D207" t="str">
            <v>UN</v>
          </cell>
          <cell r="E207">
            <v>99.28</v>
          </cell>
        </row>
        <row r="208">
          <cell r="A208" t="str">
            <v>004</v>
          </cell>
          <cell r="B208" t="str">
            <v>0004014</v>
          </cell>
          <cell r="C208" t="str">
            <v>BRACO 3800MM TUBO 60MM ES</v>
          </cell>
          <cell r="D208" t="str">
            <v>UN</v>
          </cell>
          <cell r="E208">
            <v>167.53</v>
          </cell>
        </row>
        <row r="209">
          <cell r="A209" t="str">
            <v>004</v>
          </cell>
          <cell r="B209" t="str">
            <v>0004015</v>
          </cell>
          <cell r="C209" t="str">
            <v>ADAPTADOR 48MM P/ BRACO 60MM</v>
          </cell>
          <cell r="D209" t="str">
            <v>UN</v>
          </cell>
          <cell r="E209">
            <v>15.26</v>
          </cell>
        </row>
        <row r="210">
          <cell r="A210" t="str">
            <v>004</v>
          </cell>
          <cell r="B210" t="str">
            <v>0004016</v>
          </cell>
          <cell r="C210" t="str">
            <v>BRACO 3000MM TUBO 48MM CE/SP</v>
          </cell>
          <cell r="D210" t="str">
            <v>UN</v>
          </cell>
          <cell r="E210">
            <v>91.37</v>
          </cell>
        </row>
        <row r="211">
          <cell r="A211" t="str">
            <v>004</v>
          </cell>
          <cell r="B211" t="str">
            <v>0004018</v>
          </cell>
          <cell r="C211" t="str">
            <v>BRACO 2000MM TUBO 48MM SP</v>
          </cell>
          <cell r="D211" t="str">
            <v>UN</v>
          </cell>
          <cell r="E211">
            <v>67.06</v>
          </cell>
        </row>
        <row r="212">
          <cell r="A212" t="str">
            <v>004</v>
          </cell>
          <cell r="B212" t="str">
            <v>0004019</v>
          </cell>
          <cell r="C212" t="str">
            <v>BRACO 2500MM TUBO 48MM CE</v>
          </cell>
          <cell r="D212" t="str">
            <v>UN</v>
          </cell>
          <cell r="E212">
            <v>65.47</v>
          </cell>
        </row>
        <row r="213">
          <cell r="A213" t="str">
            <v>004</v>
          </cell>
          <cell r="B213" t="str">
            <v>0004020</v>
          </cell>
          <cell r="C213" t="str">
            <v>BRACO 1500MM CURVO 33MM ES</v>
          </cell>
          <cell r="D213" t="str">
            <v>UN</v>
          </cell>
          <cell r="E213">
            <v>35.5</v>
          </cell>
        </row>
        <row r="214">
          <cell r="A214" t="str">
            <v>004</v>
          </cell>
          <cell r="B214" t="str">
            <v>0004021</v>
          </cell>
          <cell r="C214" t="str">
            <v>BRACO 2000MM TUBO 48MM BA</v>
          </cell>
          <cell r="D214" t="str">
            <v>UN</v>
          </cell>
          <cell r="E214">
            <v>58.63</v>
          </cell>
        </row>
        <row r="215">
          <cell r="A215" t="str">
            <v>004</v>
          </cell>
          <cell r="B215" t="str">
            <v>0004024</v>
          </cell>
          <cell r="C215" t="str">
            <v>BRACO 3000MM TUBO 48MM BA</v>
          </cell>
          <cell r="D215" t="str">
            <v>UN</v>
          </cell>
          <cell r="E215">
            <v>73.95</v>
          </cell>
        </row>
        <row r="216">
          <cell r="A216" t="str">
            <v>004</v>
          </cell>
          <cell r="B216" t="str">
            <v>0004027</v>
          </cell>
          <cell r="C216" t="str">
            <v>BRACO 1554,5MM STUDART TOPO</v>
          </cell>
          <cell r="D216" t="str">
            <v>UN</v>
          </cell>
          <cell r="E216">
            <v>288.8</v>
          </cell>
        </row>
        <row r="217">
          <cell r="A217" t="str">
            <v>004</v>
          </cell>
          <cell r="B217" t="str">
            <v>0004031</v>
          </cell>
          <cell r="C217" t="str">
            <v>BRACO 350MM ESP PQ CIDADE CE</v>
          </cell>
          <cell r="D217" t="str">
            <v>UN</v>
          </cell>
          <cell r="E217">
            <v>121.85</v>
          </cell>
        </row>
        <row r="218">
          <cell r="A218" t="str">
            <v>004</v>
          </cell>
          <cell r="B218" t="str">
            <v>0004033</v>
          </cell>
          <cell r="C218" t="str">
            <v>BRACO 200MM ESP SIMP PQ CIDADE</v>
          </cell>
          <cell r="D218" t="str">
            <v>UN</v>
          </cell>
          <cell r="E218">
            <v>121.85</v>
          </cell>
        </row>
        <row r="219">
          <cell r="A219" t="str">
            <v>004</v>
          </cell>
          <cell r="B219" t="str">
            <v>0004034</v>
          </cell>
          <cell r="C219" t="str">
            <v>BRACO 350MM ESP DUPL PQ CIDADE</v>
          </cell>
          <cell r="D219" t="str">
            <v>UN</v>
          </cell>
          <cell r="E219">
            <v>175.73</v>
          </cell>
        </row>
        <row r="220">
          <cell r="A220" t="str">
            <v>004</v>
          </cell>
          <cell r="B220" t="str">
            <v>0004036</v>
          </cell>
          <cell r="C220" t="str">
            <v>BRACO 2000MM DUPLO AVS S LUIS</v>
          </cell>
          <cell r="D220" t="str">
            <v>UN</v>
          </cell>
          <cell r="E220">
            <v>503.36</v>
          </cell>
        </row>
        <row r="221">
          <cell r="A221" t="str">
            <v>004</v>
          </cell>
          <cell r="B221" t="str">
            <v>0004041</v>
          </cell>
          <cell r="C221" t="str">
            <v>BRACO 820X420MM ESP ARANDELA</v>
          </cell>
          <cell r="D221" t="str">
            <v>UN</v>
          </cell>
          <cell r="E221">
            <v>76.27</v>
          </cell>
        </row>
        <row r="222">
          <cell r="A222" t="str">
            <v>004</v>
          </cell>
          <cell r="B222" t="str">
            <v>0004043</v>
          </cell>
          <cell r="C222" t="str">
            <v>BRACO 2000MM SIMP AVS S LUIS</v>
          </cell>
          <cell r="D222" t="str">
            <v>UN</v>
          </cell>
          <cell r="E222">
            <v>286</v>
          </cell>
        </row>
        <row r="223">
          <cell r="A223" t="str">
            <v>004</v>
          </cell>
          <cell r="B223" t="str">
            <v>0004044</v>
          </cell>
          <cell r="C223" t="str">
            <v>BRACO 1000MM CURVO 34MM BA</v>
          </cell>
          <cell r="D223" t="str">
            <v>UN</v>
          </cell>
          <cell r="E223">
            <v>37.44</v>
          </cell>
        </row>
        <row r="224">
          <cell r="A224" t="str">
            <v>004</v>
          </cell>
          <cell r="B224" t="str">
            <v>0004047</v>
          </cell>
          <cell r="C224" t="str">
            <v>BRACO 3620MM TUBO 60MM DCX</v>
          </cell>
          <cell r="D224" t="str">
            <v>UN</v>
          </cell>
          <cell r="E224">
            <v>322.77999999999997</v>
          </cell>
        </row>
        <row r="225">
          <cell r="A225" t="str">
            <v>004</v>
          </cell>
          <cell r="B225" t="str">
            <v>0004054</v>
          </cell>
          <cell r="C225" t="str">
            <v>BRACO 4000MM TUBO 48MM BA</v>
          </cell>
          <cell r="D225" t="str">
            <v>UN</v>
          </cell>
          <cell r="E225">
            <v>237.6</v>
          </cell>
        </row>
        <row r="226">
          <cell r="A226" t="str">
            <v>004</v>
          </cell>
          <cell r="B226" t="str">
            <v>0004055</v>
          </cell>
          <cell r="C226" t="str">
            <v>BRACO 2500MM DUPLO AVS BELEM</v>
          </cell>
          <cell r="D226" t="str">
            <v>UN</v>
          </cell>
          <cell r="E226">
            <v>606.32000000000005</v>
          </cell>
        </row>
        <row r="227">
          <cell r="A227" t="str">
            <v>004</v>
          </cell>
          <cell r="B227" t="str">
            <v>0004056</v>
          </cell>
          <cell r="C227" t="str">
            <v>BRACO 1000MM ESP BOSQUE BELEM</v>
          </cell>
          <cell r="D227" t="str">
            <v>UN</v>
          </cell>
          <cell r="E227">
            <v>141.81</v>
          </cell>
        </row>
        <row r="228">
          <cell r="A228" t="str">
            <v>004</v>
          </cell>
          <cell r="B228" t="str">
            <v>0004057</v>
          </cell>
          <cell r="C228" t="str">
            <v>BRACO 2000MM DUPLO AVS MANAUS</v>
          </cell>
          <cell r="D228" t="str">
            <v>UN</v>
          </cell>
          <cell r="E228">
            <v>636.86</v>
          </cell>
        </row>
        <row r="229">
          <cell r="A229" t="str">
            <v>004</v>
          </cell>
          <cell r="B229" t="str">
            <v>0004058</v>
          </cell>
          <cell r="C229" t="str">
            <v>BRACO 2000MM SIMP AVS MANAUS</v>
          </cell>
          <cell r="D229" t="str">
            <v>UN</v>
          </cell>
          <cell r="E229">
            <v>421.68</v>
          </cell>
        </row>
        <row r="230">
          <cell r="A230" t="str">
            <v>004</v>
          </cell>
          <cell r="B230" t="str">
            <v>0004060</v>
          </cell>
          <cell r="C230" t="str">
            <v>BRACO 4410MM TUBO 48MM AMAN</v>
          </cell>
          <cell r="D230" t="str">
            <v>UN</v>
          </cell>
          <cell r="E230">
            <v>194.54</v>
          </cell>
        </row>
        <row r="231">
          <cell r="A231" t="str">
            <v>005</v>
          </cell>
          <cell r="B231" t="str">
            <v>0005009</v>
          </cell>
          <cell r="C231" t="str">
            <v>LUM ECLATEC CLIP 28</v>
          </cell>
          <cell r="D231" t="str">
            <v>UN</v>
          </cell>
          <cell r="E231">
            <v>1161.25</v>
          </cell>
        </row>
        <row r="232">
          <cell r="A232" t="str">
            <v>005</v>
          </cell>
          <cell r="B232" t="str">
            <v>0005010</v>
          </cell>
          <cell r="C232" t="str">
            <v>LUM ECLATEC CLIP 34</v>
          </cell>
          <cell r="D232" t="str">
            <v>UN</v>
          </cell>
          <cell r="E232">
            <v>1291.04</v>
          </cell>
        </row>
        <row r="233">
          <cell r="A233" t="str">
            <v>005</v>
          </cell>
          <cell r="B233" t="str">
            <v>0005013</v>
          </cell>
          <cell r="C233" t="str">
            <v>LUM SCHREDER OPALO1 70W</v>
          </cell>
          <cell r="D233" t="str">
            <v>UN</v>
          </cell>
          <cell r="E233">
            <v>116.24</v>
          </cell>
        </row>
        <row r="234">
          <cell r="A234" t="str">
            <v>005</v>
          </cell>
          <cell r="B234" t="str">
            <v>0005014</v>
          </cell>
          <cell r="C234" t="str">
            <v>LUM SCHREDER ALURA</v>
          </cell>
          <cell r="D234" t="str">
            <v>UN</v>
          </cell>
          <cell r="E234">
            <v>3624.5</v>
          </cell>
        </row>
        <row r="235">
          <cell r="A235" t="str">
            <v>005</v>
          </cell>
          <cell r="B235" t="str">
            <v>0005020</v>
          </cell>
          <cell r="C235" t="str">
            <v>LUM AGABEKOV LLN 0980</v>
          </cell>
          <cell r="D235" t="str">
            <v>UN</v>
          </cell>
          <cell r="E235">
            <v>1362.23</v>
          </cell>
        </row>
        <row r="236">
          <cell r="A236" t="str">
            <v>005</v>
          </cell>
          <cell r="B236" t="str">
            <v>0005021</v>
          </cell>
          <cell r="C236" t="str">
            <v>LUM PHILIPS HRS/SRS 941</v>
          </cell>
          <cell r="D236" t="str">
            <v>UN</v>
          </cell>
          <cell r="E236">
            <v>146.72</v>
          </cell>
        </row>
        <row r="237">
          <cell r="A237" t="str">
            <v>005</v>
          </cell>
          <cell r="B237" t="str">
            <v>0005022</v>
          </cell>
          <cell r="C237" t="str">
            <v>LUM ALMEC VEGA A-500 CINZA</v>
          </cell>
          <cell r="D237" t="str">
            <v>UN</v>
          </cell>
          <cell r="E237">
            <v>653.11</v>
          </cell>
        </row>
        <row r="238">
          <cell r="A238" t="str">
            <v>005</v>
          </cell>
          <cell r="B238" t="str">
            <v>0005027</v>
          </cell>
          <cell r="C238" t="str">
            <v>LUM ILUMATIC ILP 150M63/2</v>
          </cell>
          <cell r="D238" t="str">
            <v>UN</v>
          </cell>
          <cell r="E238">
            <v>104.87</v>
          </cell>
        </row>
        <row r="239">
          <cell r="A239" t="str">
            <v>005</v>
          </cell>
          <cell r="B239" t="str">
            <v>0005029</v>
          </cell>
          <cell r="C239" t="str">
            <v>LUM ENETRONIC KYRA X413 216</v>
          </cell>
          <cell r="D239" t="str">
            <v>UN</v>
          </cell>
          <cell r="E239">
            <v>149.22</v>
          </cell>
        </row>
        <row r="240">
          <cell r="A240" t="str">
            <v>005</v>
          </cell>
          <cell r="B240" t="str">
            <v>0005034</v>
          </cell>
          <cell r="C240" t="str">
            <v>LUM THORN  AVENUE</v>
          </cell>
          <cell r="D240" t="str">
            <v>UN</v>
          </cell>
          <cell r="E240">
            <v>638.85</v>
          </cell>
        </row>
        <row r="241">
          <cell r="A241" t="str">
            <v>005</v>
          </cell>
          <cell r="B241" t="str">
            <v>0005035</v>
          </cell>
          <cell r="C241" t="str">
            <v>LUM POLIMETAL 1PLP1010</v>
          </cell>
          <cell r="D241" t="str">
            <v>UN</v>
          </cell>
          <cell r="E241">
            <v>149.22</v>
          </cell>
        </row>
        <row r="242">
          <cell r="A242" t="str">
            <v>005</v>
          </cell>
          <cell r="B242" t="str">
            <v>0005036</v>
          </cell>
          <cell r="C242" t="str">
            <v>SOQUETE E-27</v>
          </cell>
          <cell r="D242" t="str">
            <v>UN</v>
          </cell>
          <cell r="E242">
            <v>1.28</v>
          </cell>
        </row>
        <row r="243">
          <cell r="A243" t="str">
            <v>005</v>
          </cell>
          <cell r="B243" t="str">
            <v>0005037</v>
          </cell>
          <cell r="C243" t="str">
            <v>SOQUETE E-40</v>
          </cell>
          <cell r="D243" t="str">
            <v>UN</v>
          </cell>
          <cell r="E243">
            <v>4.82</v>
          </cell>
        </row>
        <row r="244">
          <cell r="A244" t="str">
            <v>005</v>
          </cell>
          <cell r="B244" t="str">
            <v>0005041</v>
          </cell>
          <cell r="C244" t="str">
            <v>ACOPL LUM INDAL QUEBEC IQC-SB</v>
          </cell>
          <cell r="D244" t="str">
            <v>UN</v>
          </cell>
          <cell r="E244">
            <v>18.510000000000002</v>
          </cell>
        </row>
        <row r="245">
          <cell r="A245" t="str">
            <v>005</v>
          </cell>
          <cell r="B245" t="str">
            <v>0005042</v>
          </cell>
          <cell r="C245" t="str">
            <v>SUP TOPO UMA PETALA 140X300MM</v>
          </cell>
          <cell r="D245" t="str">
            <v>UN</v>
          </cell>
          <cell r="E245">
            <v>83.14</v>
          </cell>
        </row>
        <row r="246">
          <cell r="A246" t="str">
            <v>005</v>
          </cell>
          <cell r="B246" t="str">
            <v>0005043</v>
          </cell>
          <cell r="C246" t="str">
            <v>SUP TOPO DUAS PET 140X300MM</v>
          </cell>
          <cell r="D246" t="str">
            <v>UN</v>
          </cell>
          <cell r="E246">
            <v>93.25</v>
          </cell>
        </row>
        <row r="247">
          <cell r="A247" t="str">
            <v>005</v>
          </cell>
          <cell r="B247" t="str">
            <v>0005045</v>
          </cell>
          <cell r="C247" t="str">
            <v>LUM SCHREDER OPALO1 100W</v>
          </cell>
          <cell r="D247" t="str">
            <v>UN</v>
          </cell>
          <cell r="E247">
            <v>116.24</v>
          </cell>
        </row>
        <row r="248">
          <cell r="A248" t="str">
            <v>005</v>
          </cell>
          <cell r="B248" t="str">
            <v>0005046</v>
          </cell>
          <cell r="C248" t="str">
            <v>LUM SCHREDER OPALO2 150W 60MM</v>
          </cell>
          <cell r="D248" t="str">
            <v>UN</v>
          </cell>
          <cell r="E248">
            <v>119.23</v>
          </cell>
        </row>
        <row r="249">
          <cell r="A249" t="str">
            <v>005</v>
          </cell>
          <cell r="B249" t="str">
            <v>0005048</v>
          </cell>
          <cell r="C249" t="str">
            <v>SOQUETE G-12</v>
          </cell>
          <cell r="D249" t="str">
            <v>UN</v>
          </cell>
          <cell r="E249">
            <v>11.27</v>
          </cell>
        </row>
        <row r="250">
          <cell r="A250" t="str">
            <v>005</v>
          </cell>
          <cell r="B250" t="str">
            <v>0005049</v>
          </cell>
          <cell r="C250" t="str">
            <v>SOQUETE G-38</v>
          </cell>
          <cell r="D250" t="str">
            <v>UN</v>
          </cell>
          <cell r="E250">
            <v>152.71</v>
          </cell>
        </row>
        <row r="251">
          <cell r="A251" t="str">
            <v>005</v>
          </cell>
          <cell r="B251" t="str">
            <v>0005050</v>
          </cell>
          <cell r="C251" t="str">
            <v>LUM INDALUX IRJ-C</v>
          </cell>
          <cell r="D251" t="str">
            <v>UN</v>
          </cell>
          <cell r="E251">
            <v>336.3</v>
          </cell>
        </row>
        <row r="252">
          <cell r="A252" t="str">
            <v>005</v>
          </cell>
          <cell r="B252" t="str">
            <v>0005052</v>
          </cell>
          <cell r="C252" t="str">
            <v>LUM ALMEC LUNAR LLP PRETA</v>
          </cell>
          <cell r="D252" t="str">
            <v>UN</v>
          </cell>
          <cell r="E252">
            <v>625.07000000000005</v>
          </cell>
        </row>
        <row r="253">
          <cell r="A253" t="str">
            <v>005</v>
          </cell>
          <cell r="B253" t="str">
            <v>0005053</v>
          </cell>
          <cell r="C253" t="str">
            <v>LUM WETZEL WY-20/2</v>
          </cell>
          <cell r="D253" t="str">
            <v>UN</v>
          </cell>
          <cell r="E253">
            <v>81.19</v>
          </cell>
        </row>
        <row r="254">
          <cell r="A254" t="str">
            <v>005</v>
          </cell>
          <cell r="B254" t="str">
            <v>0005054</v>
          </cell>
          <cell r="C254" t="str">
            <v>LUM INDALUX MICENAS IJM</v>
          </cell>
          <cell r="D254" t="str">
            <v>UN</v>
          </cell>
          <cell r="E254">
            <v>1661</v>
          </cell>
        </row>
        <row r="255">
          <cell r="A255" t="str">
            <v>005</v>
          </cell>
          <cell r="B255" t="str">
            <v>0005057</v>
          </cell>
          <cell r="C255" t="str">
            <v>LUM SCHREDER CASCAIS</v>
          </cell>
          <cell r="D255" t="str">
            <v>UN</v>
          </cell>
          <cell r="E255">
            <v>4359.43</v>
          </cell>
        </row>
        <row r="256">
          <cell r="A256" t="str">
            <v>005</v>
          </cell>
          <cell r="B256" t="str">
            <v>0005060</v>
          </cell>
          <cell r="C256" t="str">
            <v>LUM ABERTA AL ESTAMPADO E27</v>
          </cell>
          <cell r="D256" t="str">
            <v>UN</v>
          </cell>
          <cell r="E256">
            <v>25.71</v>
          </cell>
        </row>
        <row r="257">
          <cell r="A257" t="str">
            <v>005</v>
          </cell>
          <cell r="B257" t="str">
            <v>0005064</v>
          </cell>
          <cell r="C257" t="str">
            <v>LUM TECNOWATT DEC FO-5T</v>
          </cell>
          <cell r="D257" t="str">
            <v>UN</v>
          </cell>
          <cell r="E257">
            <v>2171.84</v>
          </cell>
        </row>
        <row r="258">
          <cell r="A258" t="str">
            <v>005</v>
          </cell>
          <cell r="B258" t="str">
            <v>0005068</v>
          </cell>
          <cell r="C258" t="str">
            <v>SUP DUPL TOPO POSTE PADRAO CEB</v>
          </cell>
          <cell r="D258" t="str">
            <v>UN</v>
          </cell>
          <cell r="E258">
            <v>120.87</v>
          </cell>
        </row>
        <row r="259">
          <cell r="A259" t="str">
            <v>005</v>
          </cell>
          <cell r="B259" t="str">
            <v>0005071</v>
          </cell>
          <cell r="C259" t="str">
            <v>LUM ALMEC 2207</v>
          </cell>
          <cell r="D259" t="str">
            <v>UN</v>
          </cell>
          <cell r="E259">
            <v>127.33</v>
          </cell>
        </row>
        <row r="260">
          <cell r="A260" t="str">
            <v>005</v>
          </cell>
          <cell r="B260" t="str">
            <v>0005072</v>
          </cell>
          <cell r="C260" t="str">
            <v>LUM ALMEC LEXA A-170 E27 CINZA</v>
          </cell>
          <cell r="D260" t="str">
            <v>UN</v>
          </cell>
          <cell r="E260">
            <v>231.67</v>
          </cell>
        </row>
        <row r="261">
          <cell r="A261" t="str">
            <v>005</v>
          </cell>
          <cell r="B261" t="str">
            <v>0005082</v>
          </cell>
          <cell r="C261" t="str">
            <v>LUM SCHREDER ONYX 25</v>
          </cell>
          <cell r="D261" t="str">
            <v>UN</v>
          </cell>
          <cell r="E261">
            <v>314.20999999999998</v>
          </cell>
        </row>
        <row r="262">
          <cell r="A262" t="str">
            <v>005</v>
          </cell>
          <cell r="B262" t="str">
            <v>0005083</v>
          </cell>
          <cell r="C262" t="str">
            <v>LUM TECNOWATT PHOENIX V</v>
          </cell>
          <cell r="D262" t="str">
            <v>UN</v>
          </cell>
          <cell r="E262">
            <v>194.38</v>
          </cell>
        </row>
        <row r="263">
          <cell r="A263" t="str">
            <v>005</v>
          </cell>
          <cell r="B263" t="str">
            <v>0005086</v>
          </cell>
          <cell r="C263" t="str">
            <v>SUP TOPO QUATRO PETALAS</v>
          </cell>
          <cell r="D263" t="str">
            <v>UN</v>
          </cell>
          <cell r="E263">
            <v>266.7</v>
          </cell>
        </row>
        <row r="264">
          <cell r="A264" t="str">
            <v>005</v>
          </cell>
          <cell r="B264" t="str">
            <v>0005089</v>
          </cell>
          <cell r="C264" t="str">
            <v>SUP TOPO TRES PETALAS</v>
          </cell>
          <cell r="D264" t="str">
            <v>UN</v>
          </cell>
          <cell r="E264">
            <v>122.94</v>
          </cell>
        </row>
        <row r="265">
          <cell r="A265" t="str">
            <v>005</v>
          </cell>
          <cell r="B265" t="str">
            <v>0005090</v>
          </cell>
          <cell r="C265" t="str">
            <v>LUM FECHADA AL ESTAMPADO E40</v>
          </cell>
          <cell r="D265" t="str">
            <v>UN</v>
          </cell>
          <cell r="E265">
            <v>73.38</v>
          </cell>
        </row>
        <row r="266">
          <cell r="A266" t="str">
            <v>005</v>
          </cell>
          <cell r="B266" t="str">
            <v>0005091</v>
          </cell>
          <cell r="C266" t="str">
            <v>LUM SCHREDER OPALO2 150W 48MM</v>
          </cell>
          <cell r="D266" t="str">
            <v>UN</v>
          </cell>
          <cell r="E266">
            <v>116.24</v>
          </cell>
        </row>
        <row r="267">
          <cell r="A267" t="str">
            <v>005</v>
          </cell>
          <cell r="B267" t="str">
            <v>0005094</v>
          </cell>
          <cell r="C267" t="str">
            <v>LUM ALMEC LUNAR LLP VD S/ ANT</v>
          </cell>
          <cell r="D267" t="str">
            <v>UN</v>
          </cell>
          <cell r="E267">
            <v>566.73</v>
          </cell>
        </row>
        <row r="268">
          <cell r="A268" t="str">
            <v>005</v>
          </cell>
          <cell r="B268" t="str">
            <v>0005096</v>
          </cell>
          <cell r="C268" t="str">
            <v>LUM REEME ZE-144/1 AZUL</v>
          </cell>
          <cell r="D268" t="str">
            <v>UN</v>
          </cell>
          <cell r="E268">
            <v>260.83</v>
          </cell>
        </row>
        <row r="269">
          <cell r="A269" t="str">
            <v>005</v>
          </cell>
          <cell r="B269" t="str">
            <v>0005102</v>
          </cell>
          <cell r="C269" t="str">
            <v>LUM SCHREDER ONYX 40</v>
          </cell>
          <cell r="D269" t="str">
            <v>UN</v>
          </cell>
          <cell r="E269">
            <v>374.93</v>
          </cell>
        </row>
        <row r="270">
          <cell r="A270" t="str">
            <v>005</v>
          </cell>
          <cell r="B270" t="str">
            <v>0005103</v>
          </cell>
          <cell r="C270" t="str">
            <v>SUP SHORTING CAP</v>
          </cell>
          <cell r="D270" t="str">
            <v>UN</v>
          </cell>
          <cell r="E270">
            <v>3.87</v>
          </cell>
        </row>
        <row r="271">
          <cell r="A271" t="str">
            <v>005</v>
          </cell>
          <cell r="B271" t="str">
            <v>0005117</v>
          </cell>
          <cell r="C271" t="str">
            <v>LUM LUMINI FT 1494/132</v>
          </cell>
          <cell r="D271" t="str">
            <v>UN</v>
          </cell>
          <cell r="E271">
            <v>225.74</v>
          </cell>
        </row>
        <row r="272">
          <cell r="A272" t="str">
            <v>005</v>
          </cell>
          <cell r="B272" t="str">
            <v>0005118</v>
          </cell>
          <cell r="C272" t="str">
            <v>LUM ALMEC VEGA A-500 AZUL</v>
          </cell>
          <cell r="D272" t="str">
            <v>UN</v>
          </cell>
          <cell r="E272">
            <v>653.11</v>
          </cell>
        </row>
        <row r="273">
          <cell r="A273" t="str">
            <v>005</v>
          </cell>
          <cell r="B273" t="str">
            <v>0005121</v>
          </cell>
          <cell r="C273" t="str">
            <v>LUM INDALUX ICE 250A600W</v>
          </cell>
          <cell r="D273" t="str">
            <v>UN</v>
          </cell>
          <cell r="E273">
            <v>546</v>
          </cell>
        </row>
        <row r="274">
          <cell r="A274" t="str">
            <v>005</v>
          </cell>
          <cell r="B274" t="str">
            <v>0005122</v>
          </cell>
          <cell r="C274" t="str">
            <v>LUM INDALUX ISP-C 250W</v>
          </cell>
          <cell r="D274" t="str">
            <v>UN</v>
          </cell>
          <cell r="E274">
            <v>213.56</v>
          </cell>
        </row>
        <row r="275">
          <cell r="A275" t="str">
            <v>005</v>
          </cell>
          <cell r="B275" t="str">
            <v>0005125</v>
          </cell>
          <cell r="C275" t="str">
            <v>LUM REPUME DI-802 MOD 2</v>
          </cell>
          <cell r="D275" t="str">
            <v>UN</v>
          </cell>
          <cell r="E275">
            <v>226.34</v>
          </cell>
        </row>
        <row r="276">
          <cell r="A276" t="str">
            <v>005</v>
          </cell>
          <cell r="B276" t="str">
            <v>0005129</v>
          </cell>
          <cell r="C276" t="str">
            <v>LUM ALMEC LUNAR LLP VD C/ ANT</v>
          </cell>
          <cell r="D276" t="str">
            <v>UN</v>
          </cell>
          <cell r="E276">
            <v>623.4</v>
          </cell>
        </row>
        <row r="277">
          <cell r="A277" t="str">
            <v>005</v>
          </cell>
          <cell r="B277" t="str">
            <v>0005135</v>
          </cell>
          <cell r="C277" t="str">
            <v>SUP TOPO DUAS PET 170X600MM</v>
          </cell>
          <cell r="D277" t="str">
            <v>UN</v>
          </cell>
          <cell r="E277">
            <v>161.65</v>
          </cell>
        </row>
        <row r="278">
          <cell r="A278" t="str">
            <v>005</v>
          </cell>
          <cell r="B278" t="str">
            <v>0005138</v>
          </cell>
          <cell r="C278" t="str">
            <v>LUM TASCHIBRA 3F MANGUEIRA AZ</v>
          </cell>
          <cell r="D278" t="str">
            <v>RL</v>
          </cell>
          <cell r="E278">
            <v>677.58</v>
          </cell>
        </row>
        <row r="279">
          <cell r="A279" t="str">
            <v>005</v>
          </cell>
          <cell r="B279" t="str">
            <v>0005142</v>
          </cell>
          <cell r="C279" t="str">
            <v>CONECTOR MANG LUMIN 13MM 2F</v>
          </cell>
          <cell r="D279" t="str">
            <v>UN</v>
          </cell>
          <cell r="E279">
            <v>1.21</v>
          </cell>
        </row>
        <row r="280">
          <cell r="A280" t="str">
            <v>005</v>
          </cell>
          <cell r="B280" t="str">
            <v>0005143</v>
          </cell>
          <cell r="C280" t="str">
            <v>CONJ DECOR LAMP NATAL 50 UN</v>
          </cell>
          <cell r="D280" t="str">
            <v>CJ</v>
          </cell>
          <cell r="E280">
            <v>4.54</v>
          </cell>
        </row>
        <row r="281">
          <cell r="A281" t="str">
            <v>005</v>
          </cell>
          <cell r="B281" t="str">
            <v>0005147</v>
          </cell>
          <cell r="C281" t="str">
            <v>LUM INDALUX QUEBEC IQV 150W</v>
          </cell>
          <cell r="D281" t="str">
            <v>UN</v>
          </cell>
          <cell r="E281">
            <v>633.85</v>
          </cell>
        </row>
        <row r="282">
          <cell r="A282" t="str">
            <v>005</v>
          </cell>
          <cell r="B282" t="str">
            <v>0005149</v>
          </cell>
          <cell r="C282" t="str">
            <v>LUM ILUMATIC ILP 2001 M63/4</v>
          </cell>
          <cell r="D282" t="str">
            <v>UN</v>
          </cell>
          <cell r="E282">
            <v>382.93</v>
          </cell>
        </row>
        <row r="283">
          <cell r="A283" t="str">
            <v>005</v>
          </cell>
          <cell r="B283" t="str">
            <v>0005152</v>
          </cell>
          <cell r="C283" t="str">
            <v>SUP TOPO DUAS PET MESSEJANA</v>
          </cell>
          <cell r="D283" t="str">
            <v>UN</v>
          </cell>
          <cell r="E283">
            <v>126.49</v>
          </cell>
        </row>
        <row r="284">
          <cell r="A284" t="str">
            <v>005</v>
          </cell>
          <cell r="B284" t="str">
            <v>0005153</v>
          </cell>
          <cell r="C284" t="str">
            <v>SUP TOPO TRES PET MESSEJANA</v>
          </cell>
          <cell r="D284" t="str">
            <v>UN</v>
          </cell>
          <cell r="E284">
            <v>140.55000000000001</v>
          </cell>
        </row>
        <row r="285">
          <cell r="A285" t="str">
            <v>005</v>
          </cell>
          <cell r="B285" t="str">
            <v>0005154</v>
          </cell>
          <cell r="C285" t="str">
            <v>LUM FAEBER FLS PC 396.06.1.3</v>
          </cell>
          <cell r="D285" t="str">
            <v>UN</v>
          </cell>
          <cell r="E285">
            <v>189.19</v>
          </cell>
        </row>
        <row r="286">
          <cell r="A286" t="str">
            <v>005</v>
          </cell>
          <cell r="B286" t="str">
            <v>0005155</v>
          </cell>
          <cell r="C286" t="str">
            <v>SUP TOPO DUAS PET CITELUZ</v>
          </cell>
          <cell r="D286" t="str">
            <v>UN</v>
          </cell>
          <cell r="E286">
            <v>93.38</v>
          </cell>
        </row>
        <row r="287">
          <cell r="A287" t="str">
            <v>005</v>
          </cell>
          <cell r="B287" t="str">
            <v>0005158</v>
          </cell>
          <cell r="C287" t="str">
            <v>LUM TECNOWATT PHOENIX V PLUS</v>
          </cell>
          <cell r="D287" t="str">
            <v>UN</v>
          </cell>
          <cell r="E287">
            <v>194.38</v>
          </cell>
        </row>
        <row r="288">
          <cell r="A288" t="str">
            <v>005</v>
          </cell>
          <cell r="B288" t="str">
            <v>0005162</v>
          </cell>
          <cell r="C288" t="str">
            <v>LUM DECORATIVA GLOBO MANAUS</v>
          </cell>
          <cell r="D288" t="str">
            <v>UN</v>
          </cell>
          <cell r="E288">
            <v>155.77000000000001</v>
          </cell>
        </row>
        <row r="289">
          <cell r="A289" t="str">
            <v>005</v>
          </cell>
          <cell r="B289" t="str">
            <v>0005165</v>
          </cell>
          <cell r="C289" t="str">
            <v>LUM TECNOWATT DEC FO-5L</v>
          </cell>
          <cell r="D289" t="str">
            <v>UN</v>
          </cell>
          <cell r="E289">
            <v>2171.84</v>
          </cell>
        </row>
        <row r="290">
          <cell r="A290" t="str">
            <v>005</v>
          </cell>
          <cell r="B290" t="str">
            <v>0005169</v>
          </cell>
          <cell r="C290" t="str">
            <v>LUM TECNOWATT IP 71 SRB</v>
          </cell>
          <cell r="D290" t="str">
            <v>UN</v>
          </cell>
          <cell r="E290">
            <v>100.3</v>
          </cell>
        </row>
        <row r="291">
          <cell r="A291" t="str">
            <v>005</v>
          </cell>
          <cell r="B291" t="str">
            <v>0005174</v>
          </cell>
          <cell r="C291" t="str">
            <v>LUM DECORATIVA LAMPIAO PEQUENO</v>
          </cell>
          <cell r="D291" t="str">
            <v>UN</v>
          </cell>
          <cell r="E291">
            <v>292.47000000000003</v>
          </cell>
        </row>
        <row r="292">
          <cell r="A292" t="str">
            <v>005</v>
          </cell>
          <cell r="B292" t="str">
            <v>0005175</v>
          </cell>
          <cell r="C292" t="str">
            <v>LUM DECORATIVA LAMPIAO GRANDE</v>
          </cell>
          <cell r="D292" t="str">
            <v>UN</v>
          </cell>
          <cell r="E292">
            <v>361.75</v>
          </cell>
        </row>
        <row r="293">
          <cell r="A293" t="str">
            <v>005</v>
          </cell>
          <cell r="B293" t="str">
            <v>0005177</v>
          </cell>
          <cell r="C293" t="str">
            <v>VIDRO INFERIOR LAMPIAO</v>
          </cell>
          <cell r="D293" t="str">
            <v>UN</v>
          </cell>
          <cell r="E293">
            <v>14.32</v>
          </cell>
        </row>
        <row r="294">
          <cell r="A294" t="str">
            <v>005</v>
          </cell>
          <cell r="B294" t="str">
            <v>0005178</v>
          </cell>
          <cell r="C294" t="str">
            <v>VIDRO SUPERIOR LAMPIAO</v>
          </cell>
          <cell r="D294" t="str">
            <v>UN</v>
          </cell>
          <cell r="E294">
            <v>9.7200000000000006</v>
          </cell>
        </row>
        <row r="295">
          <cell r="A295" t="str">
            <v>005</v>
          </cell>
          <cell r="B295" t="str">
            <v>0005179</v>
          </cell>
          <cell r="C295" t="str">
            <v>LUM SCHREDER OPALO3</v>
          </cell>
          <cell r="D295" t="str">
            <v>UN</v>
          </cell>
          <cell r="E295">
            <v>219.34</v>
          </cell>
        </row>
        <row r="296">
          <cell r="A296" t="str">
            <v>005</v>
          </cell>
          <cell r="B296" t="str">
            <v>0005184</v>
          </cell>
          <cell r="C296" t="str">
            <v>LUM TECNOWATT PHOENIX V PLUS R</v>
          </cell>
          <cell r="D296" t="str">
            <v>UN</v>
          </cell>
          <cell r="E296">
            <v>195.18</v>
          </cell>
        </row>
        <row r="297">
          <cell r="A297" t="str">
            <v>005</v>
          </cell>
          <cell r="B297" t="str">
            <v>0005200</v>
          </cell>
          <cell r="C297" t="str">
            <v>LUM ABERTA TECNOWATT IP 30 MC</v>
          </cell>
          <cell r="D297" t="str">
            <v>UN</v>
          </cell>
          <cell r="E297">
            <v>35.799999999999997</v>
          </cell>
        </row>
        <row r="298">
          <cell r="A298" t="str">
            <v>005</v>
          </cell>
          <cell r="B298" t="str">
            <v>0005202</v>
          </cell>
          <cell r="C298" t="str">
            <v>LUM INDALUX IJB-RK</v>
          </cell>
          <cell r="D298" t="str">
            <v>UN</v>
          </cell>
          <cell r="E298">
            <v>619.94000000000005</v>
          </cell>
        </row>
        <row r="299">
          <cell r="A299" t="str">
            <v>005</v>
          </cell>
          <cell r="B299" t="str">
            <v>0005205</v>
          </cell>
          <cell r="C299" t="str">
            <v>LUM INDALUX LBR-K</v>
          </cell>
          <cell r="D299" t="str">
            <v>UN</v>
          </cell>
          <cell r="E299">
            <v>99.48</v>
          </cell>
        </row>
        <row r="300">
          <cell r="A300" t="str">
            <v>005</v>
          </cell>
          <cell r="B300" t="str">
            <v>0005209</v>
          </cell>
          <cell r="C300" t="str">
            <v>LUM FAEBER ARTIDE 2X36W</v>
          </cell>
          <cell r="D300" t="str">
            <v>UN</v>
          </cell>
          <cell r="E300">
            <v>396.55</v>
          </cell>
        </row>
        <row r="301">
          <cell r="A301" t="str">
            <v>005</v>
          </cell>
          <cell r="B301" t="str">
            <v>0005216</v>
          </cell>
          <cell r="C301" t="str">
            <v>LUM LEDPOINT 2465 FLOOD 1000MM</v>
          </cell>
          <cell r="D301" t="str">
            <v>UN</v>
          </cell>
          <cell r="E301">
            <v>493.84</v>
          </cell>
        </row>
        <row r="302">
          <cell r="A302" t="str">
            <v>005</v>
          </cell>
          <cell r="B302" t="str">
            <v>0005217</v>
          </cell>
          <cell r="C302" t="str">
            <v>LUM TECNOWAT ALPHA 70W C/BASE</v>
          </cell>
          <cell r="D302" t="str">
            <v>UN</v>
          </cell>
          <cell r="E302">
            <v>119.1</v>
          </cell>
        </row>
        <row r="303">
          <cell r="A303" t="str">
            <v>005</v>
          </cell>
          <cell r="B303" t="str">
            <v>0005225</v>
          </cell>
          <cell r="C303" t="str">
            <v>LUM SOLARBRAS BALIZA LED VM</v>
          </cell>
          <cell r="D303" t="str">
            <v>UN</v>
          </cell>
          <cell r="E303">
            <v>70.63</v>
          </cell>
        </row>
        <row r="304">
          <cell r="A304" t="str">
            <v>005</v>
          </cell>
          <cell r="B304" t="str">
            <v>0005226</v>
          </cell>
          <cell r="C304" t="str">
            <v>SUP TOPO UMA PET 100X120X4MM</v>
          </cell>
          <cell r="D304" t="str">
            <v>UN</v>
          </cell>
          <cell r="E304">
            <v>82.66</v>
          </cell>
        </row>
        <row r="305">
          <cell r="A305" t="str">
            <v>005</v>
          </cell>
          <cell r="B305" t="str">
            <v>0005227</v>
          </cell>
          <cell r="C305" t="str">
            <v>LUM TECNOWAT ALPHA 100W C/BASE</v>
          </cell>
          <cell r="D305" t="str">
            <v>UN</v>
          </cell>
          <cell r="E305">
            <v>119.1</v>
          </cell>
        </row>
        <row r="306">
          <cell r="A306" t="str">
            <v>005</v>
          </cell>
          <cell r="B306" t="str">
            <v>0005228</v>
          </cell>
          <cell r="C306" t="str">
            <v>LUM TECNOWAT ALPHA 150W C/BASE</v>
          </cell>
          <cell r="D306" t="str">
            <v>UN</v>
          </cell>
          <cell r="E306">
            <v>119.1</v>
          </cell>
        </row>
        <row r="307">
          <cell r="A307" t="str">
            <v>005</v>
          </cell>
          <cell r="B307" t="str">
            <v>0005229</v>
          </cell>
          <cell r="C307" t="str">
            <v>LUM FAEBER WALL/1 18W 2G11</v>
          </cell>
          <cell r="D307" t="str">
            <v>UN</v>
          </cell>
          <cell r="E307">
            <v>285.88</v>
          </cell>
        </row>
        <row r="308">
          <cell r="A308" t="str">
            <v>005</v>
          </cell>
          <cell r="B308" t="str">
            <v>0005239</v>
          </cell>
          <cell r="C308" t="str">
            <v>LUM TECNOWATT IP 31 ID</v>
          </cell>
          <cell r="D308" t="str">
            <v>UN</v>
          </cell>
          <cell r="E308">
            <v>62.68</v>
          </cell>
        </row>
        <row r="309">
          <cell r="A309" t="str">
            <v>005</v>
          </cell>
          <cell r="B309" t="str">
            <v>0005240</v>
          </cell>
          <cell r="C309" t="str">
            <v>GLOBO ESF LEITOSO 300X290MM</v>
          </cell>
          <cell r="D309" t="str">
            <v>UN</v>
          </cell>
          <cell r="E309">
            <v>143.69</v>
          </cell>
        </row>
        <row r="310">
          <cell r="A310" t="str">
            <v>005</v>
          </cell>
          <cell r="B310" t="str">
            <v>0005241</v>
          </cell>
          <cell r="C310" t="str">
            <v>LUM SEGUR AL FUND 220X120MM</v>
          </cell>
          <cell r="D310" t="str">
            <v>UN</v>
          </cell>
          <cell r="E310">
            <v>27.47</v>
          </cell>
        </row>
        <row r="311">
          <cell r="A311" t="str">
            <v>005</v>
          </cell>
          <cell r="B311" t="str">
            <v>0005242</v>
          </cell>
          <cell r="C311" t="str">
            <v>CONJ OTICO LUM INDALUX ICE</v>
          </cell>
          <cell r="D311" t="str">
            <v>UN</v>
          </cell>
          <cell r="E311">
            <v>220.4</v>
          </cell>
        </row>
        <row r="312">
          <cell r="A312" t="str">
            <v>005</v>
          </cell>
          <cell r="B312" t="str">
            <v>0005243</v>
          </cell>
          <cell r="C312" t="str">
            <v>LUM SHOMEI SBD-207</v>
          </cell>
          <cell r="D312" t="str">
            <v>UN</v>
          </cell>
          <cell r="E312">
            <v>249.73</v>
          </cell>
        </row>
        <row r="313">
          <cell r="A313" t="str">
            <v>005</v>
          </cell>
          <cell r="B313" t="str">
            <v>0005246</v>
          </cell>
          <cell r="C313" t="str">
            <v>TACHA TECNASS SINALIZ TRANSITO</v>
          </cell>
          <cell r="D313" t="str">
            <v>UN</v>
          </cell>
          <cell r="E313">
            <v>148.78</v>
          </cell>
        </row>
        <row r="314">
          <cell r="A314" t="str">
            <v>005</v>
          </cell>
          <cell r="B314" t="str">
            <v>0005247</v>
          </cell>
          <cell r="C314" t="str">
            <v>LUM SOLARBRAS BALIZA LED BR</v>
          </cell>
          <cell r="D314" t="str">
            <v>UN</v>
          </cell>
          <cell r="E314">
            <v>70.63</v>
          </cell>
        </row>
        <row r="315">
          <cell r="A315" t="str">
            <v>005</v>
          </cell>
          <cell r="B315" t="str">
            <v>0005248</v>
          </cell>
          <cell r="C315" t="str">
            <v>LUM SOLARBRAS BALIZA LED AZ</v>
          </cell>
          <cell r="D315" t="str">
            <v>UN</v>
          </cell>
          <cell r="E315">
            <v>70.63</v>
          </cell>
        </row>
        <row r="316">
          <cell r="A316" t="str">
            <v>005</v>
          </cell>
          <cell r="B316" t="str">
            <v>0005249</v>
          </cell>
          <cell r="C316" t="str">
            <v>LUM SOLARBRAS BALIZA LED VIO</v>
          </cell>
          <cell r="D316" t="str">
            <v>UN</v>
          </cell>
          <cell r="E316">
            <v>70.63</v>
          </cell>
        </row>
        <row r="317">
          <cell r="A317" t="str">
            <v>005</v>
          </cell>
          <cell r="B317" t="str">
            <v>0005250</v>
          </cell>
          <cell r="C317" t="str">
            <v>LUM SOLARBRAS BALIZA LED AMB</v>
          </cell>
          <cell r="D317" t="str">
            <v>UN</v>
          </cell>
          <cell r="E317">
            <v>70.63</v>
          </cell>
        </row>
        <row r="318">
          <cell r="A318" t="str">
            <v>005</v>
          </cell>
          <cell r="B318" t="str">
            <v>0005251</v>
          </cell>
          <cell r="C318" t="str">
            <v>LUM SOLARBRAS BALIZA LED VD</v>
          </cell>
          <cell r="D318" t="str">
            <v>UN</v>
          </cell>
          <cell r="E318">
            <v>70.63</v>
          </cell>
        </row>
        <row r="319">
          <cell r="A319" t="str">
            <v>005</v>
          </cell>
          <cell r="B319" t="str">
            <v>0005252</v>
          </cell>
          <cell r="C319" t="str">
            <v>LUM LEDPOINT 2465 FLOOD 300MM</v>
          </cell>
          <cell r="D319" t="str">
            <v>UN</v>
          </cell>
          <cell r="E319">
            <v>188.06</v>
          </cell>
        </row>
        <row r="320">
          <cell r="A320" t="str">
            <v>005</v>
          </cell>
          <cell r="B320" t="str">
            <v>0005255</v>
          </cell>
          <cell r="C320" t="str">
            <v>LUM REPUME SURIA I DI-960/P</v>
          </cell>
          <cell r="D320" t="str">
            <v>UN</v>
          </cell>
          <cell r="E320">
            <v>132.63</v>
          </cell>
        </row>
        <row r="321">
          <cell r="A321" t="str">
            <v>005</v>
          </cell>
          <cell r="B321" t="str">
            <v>0005257</v>
          </cell>
          <cell r="C321" t="str">
            <v>SOQUETE GZ-10</v>
          </cell>
          <cell r="D321" t="str">
            <v>UN</v>
          </cell>
          <cell r="E321">
            <v>1.66</v>
          </cell>
        </row>
        <row r="322">
          <cell r="A322" t="str">
            <v>005</v>
          </cell>
          <cell r="B322" t="str">
            <v>0005258</v>
          </cell>
          <cell r="C322" t="str">
            <v>CONJ OTICO LAMPIAO PARATY</v>
          </cell>
          <cell r="D322" t="str">
            <v>UN</v>
          </cell>
          <cell r="E322">
            <v>360.22</v>
          </cell>
        </row>
        <row r="323">
          <cell r="A323" t="str">
            <v>005</v>
          </cell>
          <cell r="B323" t="str">
            <v>0005259</v>
          </cell>
          <cell r="C323" t="str">
            <v>REFLETOR FAEBER 4100610</v>
          </cell>
          <cell r="D323" t="str">
            <v>UN</v>
          </cell>
          <cell r="E323">
            <v>105.17</v>
          </cell>
        </row>
        <row r="324">
          <cell r="A324" t="str">
            <v>005</v>
          </cell>
          <cell r="B324" t="str">
            <v>0005263</v>
          </cell>
          <cell r="C324" t="str">
            <v>LUM TASCHIBRA 2F MANGUEIRA AM</v>
          </cell>
          <cell r="D324" t="str">
            <v>RL</v>
          </cell>
          <cell r="E324">
            <v>527.87</v>
          </cell>
        </row>
        <row r="325">
          <cell r="A325" t="str">
            <v>005</v>
          </cell>
          <cell r="B325" t="str">
            <v>0005264</v>
          </cell>
          <cell r="C325" t="str">
            <v>LUM TASCHIBRA 2F MANGUEIRA AZ</v>
          </cell>
          <cell r="D325" t="str">
            <v>RL</v>
          </cell>
          <cell r="E325">
            <v>527.87</v>
          </cell>
        </row>
        <row r="326">
          <cell r="A326" t="str">
            <v>005</v>
          </cell>
          <cell r="B326" t="str">
            <v>0005266</v>
          </cell>
          <cell r="C326" t="str">
            <v>LUM TASCHIBRA 2F MANGUEIRA VD</v>
          </cell>
          <cell r="D326" t="str">
            <v>RL</v>
          </cell>
          <cell r="E326">
            <v>527.87</v>
          </cell>
        </row>
        <row r="327">
          <cell r="A327" t="str">
            <v>005</v>
          </cell>
          <cell r="B327" t="str">
            <v>0005267</v>
          </cell>
          <cell r="C327" t="str">
            <v>LUM TASCHIBRA 2F MANGUEIRA VM</v>
          </cell>
          <cell r="D327" t="str">
            <v>RL</v>
          </cell>
          <cell r="E327">
            <v>527.87</v>
          </cell>
        </row>
        <row r="328">
          <cell r="A328" t="str">
            <v>005</v>
          </cell>
          <cell r="B328" t="str">
            <v>0005272</v>
          </cell>
          <cell r="C328" t="str">
            <v>SOQUETE E-27 COM RABICHO</v>
          </cell>
          <cell r="D328" t="str">
            <v>UN</v>
          </cell>
          <cell r="E328">
            <v>1.27</v>
          </cell>
        </row>
        <row r="329">
          <cell r="A329" t="str">
            <v>005</v>
          </cell>
          <cell r="B329" t="str">
            <v>0005273</v>
          </cell>
          <cell r="C329" t="str">
            <v>SUP TOPO 1 PET REEME ZE144/1</v>
          </cell>
          <cell r="D329" t="str">
            <v>UN</v>
          </cell>
          <cell r="E329">
            <v>149.19</v>
          </cell>
        </row>
        <row r="330">
          <cell r="A330" t="str">
            <v>005</v>
          </cell>
          <cell r="B330" t="str">
            <v>0005274</v>
          </cell>
          <cell r="C330" t="str">
            <v>SUP TOPO 2 PET REEME ZE144/2</v>
          </cell>
          <cell r="D330" t="str">
            <v>UN</v>
          </cell>
          <cell r="E330">
            <v>213.13</v>
          </cell>
        </row>
        <row r="331">
          <cell r="A331" t="str">
            <v>005</v>
          </cell>
          <cell r="B331" t="str">
            <v>0005275</v>
          </cell>
          <cell r="C331" t="str">
            <v>LUM LEDPOINT 2465 FLOOD 150MM</v>
          </cell>
          <cell r="D331" t="str">
            <v>UN</v>
          </cell>
          <cell r="E331">
            <v>100.3</v>
          </cell>
        </row>
        <row r="332">
          <cell r="A332" t="str">
            <v>005</v>
          </cell>
          <cell r="B332" t="str">
            <v>0005280</v>
          </cell>
          <cell r="C332" t="str">
            <v>LUM PHILIPS LEDLINE AMB 1174MM</v>
          </cell>
          <cell r="D332" t="str">
            <v>UN</v>
          </cell>
          <cell r="E332">
            <v>4608.55</v>
          </cell>
        </row>
        <row r="333">
          <cell r="A333" t="str">
            <v>005</v>
          </cell>
          <cell r="B333" t="str">
            <v>0005291</v>
          </cell>
          <cell r="C333" t="str">
            <v>LUM LEDPOINT DISC 3022</v>
          </cell>
          <cell r="D333" t="str">
            <v>UN</v>
          </cell>
          <cell r="E333">
            <v>313.43</v>
          </cell>
        </row>
        <row r="334">
          <cell r="A334" t="str">
            <v>005</v>
          </cell>
          <cell r="B334" t="str">
            <v>0005292</v>
          </cell>
          <cell r="C334" t="str">
            <v>LUM LEDPOINT LASER 3465 AMBAR</v>
          </cell>
          <cell r="D334" t="str">
            <v>UN</v>
          </cell>
          <cell r="E334">
            <v>363.58</v>
          </cell>
        </row>
        <row r="335">
          <cell r="A335" t="str">
            <v>005</v>
          </cell>
          <cell r="B335" t="str">
            <v>0005293</v>
          </cell>
          <cell r="C335" t="str">
            <v>LUM LEDPOINT SPOT TRIO 3022</v>
          </cell>
          <cell r="D335" t="str">
            <v>UN</v>
          </cell>
          <cell r="E335">
            <v>990.45</v>
          </cell>
        </row>
        <row r="336">
          <cell r="A336" t="str">
            <v>006</v>
          </cell>
          <cell r="B336" t="str">
            <v>0006007</v>
          </cell>
          <cell r="C336" t="str">
            <v>PROJ PHILIPS MVF 406/1000</v>
          </cell>
          <cell r="D336" t="str">
            <v>UN</v>
          </cell>
          <cell r="E336">
            <v>509.58</v>
          </cell>
        </row>
        <row r="337">
          <cell r="A337" t="str">
            <v>006</v>
          </cell>
          <cell r="B337" t="str">
            <v>0006015</v>
          </cell>
          <cell r="C337" t="str">
            <v>PROJ FAELLUCE JET 4 CODE 50447</v>
          </cell>
          <cell r="D337" t="str">
            <v>UN</v>
          </cell>
          <cell r="E337">
            <v>474.56</v>
          </cell>
        </row>
        <row r="338">
          <cell r="A338" t="str">
            <v>006</v>
          </cell>
          <cell r="B338" t="str">
            <v>0006016</v>
          </cell>
          <cell r="C338" t="str">
            <v>PROJ FAELLUCE JET 5 CODE 50500</v>
          </cell>
          <cell r="D338" t="str">
            <v>UN</v>
          </cell>
          <cell r="E338">
            <v>435.77</v>
          </cell>
        </row>
        <row r="339">
          <cell r="A339" t="str">
            <v>006</v>
          </cell>
          <cell r="B339" t="str">
            <v>0006019</v>
          </cell>
          <cell r="C339" t="str">
            <v>PROJ IEP PR 17</v>
          </cell>
          <cell r="D339" t="str">
            <v>UN</v>
          </cell>
          <cell r="E339">
            <v>1058.57</v>
          </cell>
        </row>
        <row r="340">
          <cell r="A340" t="str">
            <v>006</v>
          </cell>
          <cell r="B340" t="str">
            <v>0006024</v>
          </cell>
          <cell r="C340" t="str">
            <v>PROJ TARG EXT VER LINEOS 67781</v>
          </cell>
          <cell r="D340" t="str">
            <v>UN</v>
          </cell>
          <cell r="E340">
            <v>734.64</v>
          </cell>
        </row>
        <row r="341">
          <cell r="A341" t="str">
            <v>006</v>
          </cell>
          <cell r="B341" t="str">
            <v>0006025</v>
          </cell>
          <cell r="C341" t="str">
            <v>PROJ TARG EXT VER LINEOS 67791</v>
          </cell>
          <cell r="D341" t="str">
            <v>UN</v>
          </cell>
          <cell r="E341">
            <v>1469.27</v>
          </cell>
        </row>
        <row r="342">
          <cell r="A342" t="str">
            <v>006</v>
          </cell>
          <cell r="B342" t="str">
            <v>0006026</v>
          </cell>
          <cell r="C342" t="str">
            <v>PROJ FAEBER TAU/AS 774.56.3.7</v>
          </cell>
          <cell r="D342" t="str">
            <v>UN</v>
          </cell>
          <cell r="E342">
            <v>782.25</v>
          </cell>
        </row>
        <row r="343">
          <cell r="A343" t="str">
            <v>006</v>
          </cell>
          <cell r="B343" t="str">
            <v>0006027</v>
          </cell>
          <cell r="C343" t="str">
            <v>PROJ SIDE ART-E8301 MD150</v>
          </cell>
          <cell r="D343" t="str">
            <v>UN</v>
          </cell>
          <cell r="E343">
            <v>1066.08</v>
          </cell>
        </row>
        <row r="344">
          <cell r="A344" t="str">
            <v>006</v>
          </cell>
          <cell r="B344" t="str">
            <v>0006054</v>
          </cell>
          <cell r="C344" t="str">
            <v>SUP PROJ 400W / 1000W</v>
          </cell>
          <cell r="D344" t="str">
            <v>UN</v>
          </cell>
          <cell r="E344">
            <v>163.35</v>
          </cell>
        </row>
        <row r="345">
          <cell r="A345" t="str">
            <v>006</v>
          </cell>
          <cell r="B345" t="str">
            <v>0006055</v>
          </cell>
          <cell r="C345" t="str">
            <v>SUP PROJ 2X1000W/3X400 INDUMET</v>
          </cell>
          <cell r="D345" t="str">
            <v>UN</v>
          </cell>
          <cell r="E345">
            <v>110.49</v>
          </cell>
        </row>
        <row r="346">
          <cell r="A346" t="str">
            <v>006</v>
          </cell>
          <cell r="B346" t="str">
            <v>0006056</v>
          </cell>
          <cell r="C346" t="str">
            <v>GRADE ACO GALV FOSSA 800X800MM</v>
          </cell>
          <cell r="D346" t="str">
            <v>UN</v>
          </cell>
          <cell r="E346">
            <v>392.66</v>
          </cell>
        </row>
        <row r="347">
          <cell r="A347" t="str">
            <v>006</v>
          </cell>
          <cell r="B347" t="str">
            <v>0006057</v>
          </cell>
          <cell r="C347" t="str">
            <v>PROJ INDALUX ZEUS IZX-A</v>
          </cell>
          <cell r="D347" t="str">
            <v>UN</v>
          </cell>
          <cell r="E347">
            <v>816.47</v>
          </cell>
        </row>
        <row r="348">
          <cell r="A348" t="str">
            <v>006</v>
          </cell>
          <cell r="B348" t="str">
            <v>0006059</v>
          </cell>
          <cell r="C348" t="str">
            <v>PROJ INDALUX ZEUS IZX-D</v>
          </cell>
          <cell r="D348" t="str">
            <v>UN</v>
          </cell>
          <cell r="E348">
            <v>706.39</v>
          </cell>
        </row>
        <row r="349">
          <cell r="A349" t="str">
            <v>006</v>
          </cell>
          <cell r="B349" t="str">
            <v>0006060</v>
          </cell>
          <cell r="C349" t="str">
            <v>PROJ INDALUX ZEUS IZX-S</v>
          </cell>
          <cell r="D349" t="str">
            <v>UN</v>
          </cell>
          <cell r="E349">
            <v>727.73</v>
          </cell>
        </row>
        <row r="350">
          <cell r="A350" t="str">
            <v>006</v>
          </cell>
          <cell r="B350" t="str">
            <v>0006062</v>
          </cell>
          <cell r="C350" t="str">
            <v>PROJ FAEBER DELTA SM 2000030</v>
          </cell>
          <cell r="D350" t="str">
            <v>UN</v>
          </cell>
          <cell r="E350">
            <v>569.95000000000005</v>
          </cell>
        </row>
        <row r="351">
          <cell r="A351" t="str">
            <v>006</v>
          </cell>
          <cell r="B351" t="str">
            <v>0006063</v>
          </cell>
          <cell r="C351" t="str">
            <v>GREL FAEBER DELTA SM 2040130</v>
          </cell>
          <cell r="D351" t="str">
            <v>UN</v>
          </cell>
          <cell r="E351">
            <v>82.06</v>
          </cell>
        </row>
        <row r="352">
          <cell r="A352" t="str">
            <v>006</v>
          </cell>
          <cell r="B352" t="str">
            <v>0006068</v>
          </cell>
          <cell r="C352" t="str">
            <v>PROJ FAELLUCE JET 7 CODE 50824</v>
          </cell>
          <cell r="D352" t="str">
            <v>UN</v>
          </cell>
          <cell r="E352">
            <v>879.25</v>
          </cell>
        </row>
        <row r="353">
          <cell r="A353" t="str">
            <v>006</v>
          </cell>
          <cell r="B353" t="str">
            <v>0006069</v>
          </cell>
          <cell r="C353" t="str">
            <v>PROJ FAEBER MAXITRUCK 8267033</v>
          </cell>
          <cell r="D353" t="str">
            <v>UN</v>
          </cell>
          <cell r="E353">
            <v>1527.75</v>
          </cell>
        </row>
        <row r="354">
          <cell r="A354" t="str">
            <v>006</v>
          </cell>
          <cell r="B354" t="str">
            <v>0006070</v>
          </cell>
          <cell r="C354" t="str">
            <v>PROJ FAEBER MAXITRUCK 8276833</v>
          </cell>
          <cell r="D354" t="str">
            <v>UN</v>
          </cell>
          <cell r="E354">
            <v>1773.32</v>
          </cell>
        </row>
        <row r="355">
          <cell r="A355" t="str">
            <v>006</v>
          </cell>
          <cell r="B355" t="str">
            <v>0006071</v>
          </cell>
          <cell r="C355" t="str">
            <v>PROJ FAEBER TAU/SM 770.70.3.7</v>
          </cell>
          <cell r="D355" t="str">
            <v>UN</v>
          </cell>
          <cell r="E355">
            <v>958.46</v>
          </cell>
        </row>
        <row r="356">
          <cell r="A356" t="str">
            <v>006</v>
          </cell>
          <cell r="B356" t="str">
            <v>0006074</v>
          </cell>
          <cell r="C356" t="str">
            <v>PROJ TECNOWATT PL 400 MA</v>
          </cell>
          <cell r="D356" t="str">
            <v>UN</v>
          </cell>
          <cell r="E356">
            <v>70.94</v>
          </cell>
        </row>
        <row r="357">
          <cell r="A357" t="str">
            <v>006</v>
          </cell>
          <cell r="B357" t="str">
            <v>0006075</v>
          </cell>
          <cell r="C357" t="str">
            <v>PROJ SCHREDER RADIAL4 COD 1103</v>
          </cell>
          <cell r="D357" t="str">
            <v>UN</v>
          </cell>
          <cell r="E357">
            <v>942.61</v>
          </cell>
        </row>
        <row r="358">
          <cell r="A358" t="str">
            <v>006</v>
          </cell>
          <cell r="B358" t="str">
            <v>0006077</v>
          </cell>
          <cell r="C358" t="str">
            <v>PROJ FAEBER SAG 1 215.00.3.0</v>
          </cell>
          <cell r="D358" t="str">
            <v>UN</v>
          </cell>
          <cell r="E358">
            <v>1183.3800000000001</v>
          </cell>
        </row>
        <row r="359">
          <cell r="A359" t="str">
            <v>006</v>
          </cell>
          <cell r="B359" t="str">
            <v>0006078</v>
          </cell>
          <cell r="C359" t="str">
            <v>PROJ FAEBER SAGIT2 216.00.3.0</v>
          </cell>
          <cell r="D359" t="str">
            <v>UN</v>
          </cell>
          <cell r="E359">
            <v>2166.25</v>
          </cell>
        </row>
        <row r="360">
          <cell r="A360" t="str">
            <v>006</v>
          </cell>
          <cell r="B360" t="str">
            <v>0006080</v>
          </cell>
          <cell r="C360" t="str">
            <v>PROJ FAELLUCE JET 4 CODE 50450</v>
          </cell>
          <cell r="D360" t="str">
            <v>UN</v>
          </cell>
          <cell r="E360">
            <v>437.53</v>
          </cell>
        </row>
        <row r="361">
          <cell r="A361" t="str">
            <v>006</v>
          </cell>
          <cell r="B361" t="str">
            <v>0006082</v>
          </cell>
          <cell r="C361" t="str">
            <v>PROJ FAEBER BETA 70/150W SIM</v>
          </cell>
          <cell r="D361" t="str">
            <v>UN</v>
          </cell>
          <cell r="E361">
            <v>1020.62</v>
          </cell>
        </row>
        <row r="362">
          <cell r="A362" t="str">
            <v>006</v>
          </cell>
          <cell r="B362" t="str">
            <v>0006093</v>
          </cell>
          <cell r="C362" t="str">
            <v>PROJ FAEBER QUASAR</v>
          </cell>
          <cell r="D362" t="str">
            <v>UN</v>
          </cell>
          <cell r="E362">
            <v>811.98</v>
          </cell>
        </row>
        <row r="363">
          <cell r="A363" t="str">
            <v>006</v>
          </cell>
          <cell r="B363" t="str">
            <v>0006095</v>
          </cell>
          <cell r="C363" t="str">
            <v>PROJ SCHREDER RADIAL3 COD 83</v>
          </cell>
          <cell r="D363" t="str">
            <v>UN</v>
          </cell>
          <cell r="E363">
            <v>756.94</v>
          </cell>
        </row>
        <row r="364">
          <cell r="A364" t="str">
            <v>006</v>
          </cell>
          <cell r="B364" t="str">
            <v>0006097</v>
          </cell>
          <cell r="C364" t="str">
            <v>PROJ FAEBER ZETA 150 708.70.37</v>
          </cell>
          <cell r="D364" t="str">
            <v>UN</v>
          </cell>
          <cell r="E364">
            <v>505.49</v>
          </cell>
        </row>
        <row r="365">
          <cell r="A365" t="str">
            <v>006</v>
          </cell>
          <cell r="B365" t="str">
            <v>0006098</v>
          </cell>
          <cell r="C365" t="str">
            <v>PROJ FAEBER ZETA 70 786.56.3.7</v>
          </cell>
          <cell r="D365" t="str">
            <v>UN</v>
          </cell>
          <cell r="E365">
            <v>417.11</v>
          </cell>
        </row>
        <row r="366">
          <cell r="A366" t="str">
            <v>006</v>
          </cell>
          <cell r="B366" t="str">
            <v>0006103</v>
          </cell>
          <cell r="C366" t="str">
            <v>PROJ INDALUX VISTA IZM-C</v>
          </cell>
          <cell r="D366" t="str">
            <v>UN</v>
          </cell>
          <cell r="E366">
            <v>4283.63</v>
          </cell>
        </row>
        <row r="367">
          <cell r="A367" t="str">
            <v>006</v>
          </cell>
          <cell r="B367" t="str">
            <v>0006113</v>
          </cell>
          <cell r="C367" t="str">
            <v>DIF DE VIDRO PROJ GRIVEN 1800W</v>
          </cell>
          <cell r="D367" t="str">
            <v>UN</v>
          </cell>
          <cell r="E367">
            <v>593.53</v>
          </cell>
        </row>
        <row r="368">
          <cell r="A368" t="str">
            <v>006</v>
          </cell>
          <cell r="B368" t="str">
            <v>0006114</v>
          </cell>
          <cell r="C368" t="str">
            <v>DIF DE VIDRO PROJ GRIVEN 2500W</v>
          </cell>
          <cell r="D368" t="str">
            <v>UN</v>
          </cell>
          <cell r="E368">
            <v>593.53</v>
          </cell>
        </row>
        <row r="369">
          <cell r="A369" t="str">
            <v>006</v>
          </cell>
          <cell r="B369" t="str">
            <v>0006117</v>
          </cell>
          <cell r="C369" t="str">
            <v>PROJ FAELLUCE JET 5 CODE 50568</v>
          </cell>
          <cell r="D369" t="str">
            <v>UN</v>
          </cell>
          <cell r="E369">
            <v>468.19</v>
          </cell>
        </row>
        <row r="370">
          <cell r="A370" t="str">
            <v>006</v>
          </cell>
          <cell r="B370" t="str">
            <v>0006123</v>
          </cell>
          <cell r="C370" t="str">
            <v>PROJ FAEBER MAXI TRUCK 8276842</v>
          </cell>
          <cell r="D370" t="str">
            <v>UN</v>
          </cell>
          <cell r="E370">
            <v>2034.68</v>
          </cell>
        </row>
        <row r="371">
          <cell r="A371" t="str">
            <v>006</v>
          </cell>
          <cell r="B371" t="str">
            <v>0006124</v>
          </cell>
          <cell r="C371" t="str">
            <v>PROJ FUNDIAL FI-380</v>
          </cell>
          <cell r="D371" t="str">
            <v>UN</v>
          </cell>
          <cell r="E371">
            <v>48.86</v>
          </cell>
        </row>
        <row r="372">
          <cell r="A372" t="str">
            <v>006</v>
          </cell>
          <cell r="B372" t="str">
            <v>0006130</v>
          </cell>
          <cell r="C372" t="str">
            <v>PROJ LUMINI PL 2002/150-30º</v>
          </cell>
          <cell r="D372" t="str">
            <v>UN</v>
          </cell>
          <cell r="E372">
            <v>1359.19</v>
          </cell>
        </row>
        <row r="373">
          <cell r="A373" t="str">
            <v>006</v>
          </cell>
          <cell r="B373" t="str">
            <v>0006133</v>
          </cell>
          <cell r="C373" t="str">
            <v>PROJ LUMINI PI 2002/PP/150-30º</v>
          </cell>
          <cell r="D373" t="str">
            <v>UN</v>
          </cell>
          <cell r="E373">
            <v>1085.8499999999999</v>
          </cell>
        </row>
        <row r="374">
          <cell r="A374" t="str">
            <v>006</v>
          </cell>
          <cell r="B374" t="str">
            <v>0006134</v>
          </cell>
          <cell r="C374" t="str">
            <v>PROJ LUMINI PI 2002/PP/150-10º</v>
          </cell>
          <cell r="D374" t="str">
            <v>UN</v>
          </cell>
          <cell r="E374">
            <v>1342.97</v>
          </cell>
        </row>
        <row r="375">
          <cell r="A375" t="str">
            <v>006</v>
          </cell>
          <cell r="B375" t="str">
            <v>0006139</v>
          </cell>
          <cell r="C375" t="str">
            <v>PROJ FAEBER ZETA 150 708.68.17</v>
          </cell>
          <cell r="D375" t="str">
            <v>UN</v>
          </cell>
          <cell r="E375">
            <v>501.42</v>
          </cell>
        </row>
        <row r="376">
          <cell r="A376" t="str">
            <v>006</v>
          </cell>
          <cell r="B376" t="str">
            <v>0006140</v>
          </cell>
          <cell r="C376" t="str">
            <v>PROJ FAEBER ZETA 150 708.70.17</v>
          </cell>
          <cell r="D376" t="str">
            <v>UN</v>
          </cell>
          <cell r="E376">
            <v>497.78</v>
          </cell>
        </row>
        <row r="377">
          <cell r="A377" t="str">
            <v>006</v>
          </cell>
          <cell r="B377" t="str">
            <v>0006141</v>
          </cell>
          <cell r="C377" t="str">
            <v>PROJ FAEBER ZETA 70 786.68.3.7</v>
          </cell>
          <cell r="D377" t="str">
            <v>UN</v>
          </cell>
          <cell r="E377">
            <v>420.35</v>
          </cell>
        </row>
        <row r="378">
          <cell r="A378" t="str">
            <v>006</v>
          </cell>
          <cell r="B378" t="str">
            <v>0006142</v>
          </cell>
          <cell r="C378" t="str">
            <v>PROJ FAEBER TAU/AS 774.68.3.7</v>
          </cell>
          <cell r="D378" t="str">
            <v>UN</v>
          </cell>
          <cell r="E378">
            <v>730.18</v>
          </cell>
        </row>
        <row r="379">
          <cell r="A379" t="str">
            <v>006</v>
          </cell>
          <cell r="B379" t="str">
            <v>0006144</v>
          </cell>
          <cell r="C379" t="str">
            <v>PROJ INDALUX ZEUS IZX-C</v>
          </cell>
          <cell r="D379" t="str">
            <v>UN</v>
          </cell>
          <cell r="E379">
            <v>787.31</v>
          </cell>
        </row>
        <row r="380">
          <cell r="A380" t="str">
            <v>006</v>
          </cell>
          <cell r="B380" t="str">
            <v>0006151</v>
          </cell>
          <cell r="C380" t="str">
            <v>PROJ ALMEC PLC100 CINZA</v>
          </cell>
          <cell r="D380" t="str">
            <v>UN</v>
          </cell>
          <cell r="E380">
            <v>164.18</v>
          </cell>
        </row>
        <row r="381">
          <cell r="A381" t="str">
            <v>006</v>
          </cell>
          <cell r="B381" t="str">
            <v>0006153</v>
          </cell>
          <cell r="C381" t="str">
            <v>GRADE FAEL JET 5 COD 60203</v>
          </cell>
          <cell r="D381" t="str">
            <v>UN</v>
          </cell>
          <cell r="E381">
            <v>43.26</v>
          </cell>
        </row>
        <row r="382">
          <cell r="A382" t="str">
            <v>006</v>
          </cell>
          <cell r="B382" t="str">
            <v>0006155</v>
          </cell>
          <cell r="C382" t="str">
            <v>PROJ FAEBER TAU/CIR 778.68.3.7</v>
          </cell>
          <cell r="D382" t="str">
            <v>UN</v>
          </cell>
          <cell r="E382">
            <v>850.66</v>
          </cell>
        </row>
        <row r="383">
          <cell r="A383" t="str">
            <v>006</v>
          </cell>
          <cell r="B383" t="str">
            <v>0006156</v>
          </cell>
          <cell r="C383" t="str">
            <v>PROJ FAEBER DELTA AS 2010030</v>
          </cell>
          <cell r="D383" t="str">
            <v>UN</v>
          </cell>
          <cell r="E383">
            <v>569.95000000000005</v>
          </cell>
        </row>
        <row r="384">
          <cell r="A384" t="str">
            <v>006</v>
          </cell>
          <cell r="B384" t="str">
            <v>0006157</v>
          </cell>
          <cell r="C384" t="str">
            <v>PROJ FAEBER TAU/AS 774.70.3.7</v>
          </cell>
          <cell r="D384" t="str">
            <v>UN</v>
          </cell>
          <cell r="E384">
            <v>739.55</v>
          </cell>
        </row>
        <row r="385">
          <cell r="A385" t="str">
            <v>006</v>
          </cell>
          <cell r="B385" t="str">
            <v>0006158</v>
          </cell>
          <cell r="C385" t="str">
            <v>PROJ SIDE OLODUM MAXI S E8302</v>
          </cell>
          <cell r="D385" t="str">
            <v>UN</v>
          </cell>
          <cell r="E385">
            <v>2072.8000000000002</v>
          </cell>
        </row>
        <row r="386">
          <cell r="A386" t="str">
            <v>006</v>
          </cell>
          <cell r="B386" t="str">
            <v>0006159</v>
          </cell>
          <cell r="C386" t="str">
            <v>PROJ SIDE OLODUM MAXI AS E8312</v>
          </cell>
          <cell r="D386" t="str">
            <v>UN</v>
          </cell>
          <cell r="E386">
            <v>2681.81</v>
          </cell>
        </row>
        <row r="387">
          <cell r="A387" t="str">
            <v>006</v>
          </cell>
          <cell r="B387" t="str">
            <v>0006161</v>
          </cell>
          <cell r="C387" t="str">
            <v>PROJ SIDE OLODUM MAXI S E8300</v>
          </cell>
          <cell r="D387" t="str">
            <v>UN</v>
          </cell>
          <cell r="E387">
            <v>1368.8</v>
          </cell>
        </row>
        <row r="388">
          <cell r="A388" t="str">
            <v>006</v>
          </cell>
          <cell r="B388" t="str">
            <v>0006163</v>
          </cell>
          <cell r="C388" t="str">
            <v>PROJ SIDE OLODUM MINI E8187/S</v>
          </cell>
          <cell r="D388" t="str">
            <v>UN</v>
          </cell>
          <cell r="E388">
            <v>663.32</v>
          </cell>
        </row>
        <row r="389">
          <cell r="A389" t="str">
            <v>006</v>
          </cell>
          <cell r="B389" t="str">
            <v>0006165</v>
          </cell>
          <cell r="C389" t="str">
            <v>PROJ FAEBER DELTA WL 2027437</v>
          </cell>
          <cell r="D389" t="str">
            <v>UN</v>
          </cell>
          <cell r="E389">
            <v>692.26</v>
          </cell>
        </row>
        <row r="390">
          <cell r="A390" t="str">
            <v>006</v>
          </cell>
          <cell r="B390" t="str">
            <v>0006168</v>
          </cell>
          <cell r="C390" t="str">
            <v>PROJ SCHREDER FOCAL 1691</v>
          </cell>
          <cell r="D390" t="str">
            <v>UN</v>
          </cell>
          <cell r="E390">
            <v>1227.19</v>
          </cell>
        </row>
        <row r="391">
          <cell r="A391" t="str">
            <v>006</v>
          </cell>
          <cell r="B391" t="str">
            <v>0006169</v>
          </cell>
          <cell r="C391" t="str">
            <v>VIDRO REFRATOR FOCAL L-1</v>
          </cell>
          <cell r="D391" t="str">
            <v>UN</v>
          </cell>
          <cell r="E391">
            <v>915.2</v>
          </cell>
        </row>
        <row r="392">
          <cell r="A392" t="str">
            <v>006</v>
          </cell>
          <cell r="B392" t="str">
            <v>0006171</v>
          </cell>
          <cell r="C392" t="str">
            <v>LIMITADOR FEIXE SCH FOCAL 1691</v>
          </cell>
          <cell r="D392" t="str">
            <v>UN</v>
          </cell>
          <cell r="E392">
            <v>649.11</v>
          </cell>
        </row>
        <row r="393">
          <cell r="A393" t="str">
            <v>006</v>
          </cell>
          <cell r="B393" t="str">
            <v>0006172</v>
          </cell>
          <cell r="C393" t="str">
            <v>PROJ FAELLUCE JET 5 CODE 50548</v>
          </cell>
          <cell r="D393" t="str">
            <v>UN</v>
          </cell>
          <cell r="E393">
            <v>435.77</v>
          </cell>
        </row>
        <row r="394">
          <cell r="A394" t="str">
            <v>006</v>
          </cell>
          <cell r="B394" t="str">
            <v>0006173</v>
          </cell>
          <cell r="C394" t="str">
            <v>PROJ SCHREDER FOCAL 1576</v>
          </cell>
          <cell r="D394" t="str">
            <v>UN</v>
          </cell>
          <cell r="E394">
            <v>1231.6600000000001</v>
          </cell>
        </row>
        <row r="395">
          <cell r="A395" t="str">
            <v>006</v>
          </cell>
          <cell r="B395" t="str">
            <v>0006176</v>
          </cell>
          <cell r="C395" t="str">
            <v>PROJ SCHREDER CORUS 1639</v>
          </cell>
          <cell r="D395" t="str">
            <v>UN</v>
          </cell>
          <cell r="E395">
            <v>1874.35</v>
          </cell>
        </row>
        <row r="396">
          <cell r="A396" t="str">
            <v>006</v>
          </cell>
          <cell r="B396" t="str">
            <v>0006177</v>
          </cell>
          <cell r="C396" t="str">
            <v>PROJ FAEBER SPEEDY 282.00.3.0</v>
          </cell>
          <cell r="D396" t="str">
            <v>UN</v>
          </cell>
          <cell r="E396">
            <v>650.41</v>
          </cell>
        </row>
        <row r="397">
          <cell r="A397" t="str">
            <v>006</v>
          </cell>
          <cell r="B397" t="str">
            <v>0006178</v>
          </cell>
          <cell r="C397" t="str">
            <v>PROJ FAEBER DELTA WL 2020030</v>
          </cell>
          <cell r="D397" t="str">
            <v>UN</v>
          </cell>
          <cell r="E397">
            <v>612.85</v>
          </cell>
        </row>
        <row r="398">
          <cell r="A398" t="str">
            <v>006</v>
          </cell>
          <cell r="B398" t="str">
            <v>0006181</v>
          </cell>
          <cell r="C398" t="str">
            <v>PROJ MARTIN EXTERIOR 200</v>
          </cell>
          <cell r="D398" t="str">
            <v>UN</v>
          </cell>
          <cell r="E398">
            <v>10269.94</v>
          </cell>
        </row>
        <row r="399">
          <cell r="A399" t="str">
            <v>006</v>
          </cell>
          <cell r="B399" t="str">
            <v>0006182</v>
          </cell>
          <cell r="C399" t="str">
            <v>PROJ GRIVEN VESUVIO CYM 250</v>
          </cell>
          <cell r="D399" t="str">
            <v>UN</v>
          </cell>
          <cell r="E399">
            <v>13443.75</v>
          </cell>
        </row>
        <row r="400">
          <cell r="A400" t="str">
            <v>006</v>
          </cell>
          <cell r="B400" t="str">
            <v>0006184</v>
          </cell>
          <cell r="C400" t="str">
            <v>CONTROLADOR EXPRESS LPC 96</v>
          </cell>
          <cell r="D400" t="str">
            <v>UN</v>
          </cell>
          <cell r="E400">
            <v>20941.36</v>
          </cell>
        </row>
        <row r="401">
          <cell r="A401" t="str">
            <v>006</v>
          </cell>
          <cell r="B401" t="str">
            <v>0006185</v>
          </cell>
          <cell r="C401" t="str">
            <v>ALOJ ACESS FAEBER SAG2 2917633</v>
          </cell>
          <cell r="D401" t="str">
            <v>UN</v>
          </cell>
          <cell r="E401">
            <v>290.02</v>
          </cell>
        </row>
        <row r="402">
          <cell r="A402" t="str">
            <v>006</v>
          </cell>
          <cell r="B402" t="str">
            <v>0006187</v>
          </cell>
          <cell r="C402" t="str">
            <v>PROJ ALMEC PL 2001</v>
          </cell>
          <cell r="D402" t="str">
            <v>UN</v>
          </cell>
          <cell r="E402">
            <v>389.31</v>
          </cell>
        </row>
        <row r="403">
          <cell r="A403" t="str">
            <v>006</v>
          </cell>
          <cell r="B403" t="str">
            <v>0006188</v>
          </cell>
          <cell r="C403" t="str">
            <v>VIDRO PROJ JET-5 FAEL LUCE</v>
          </cell>
          <cell r="D403" t="str">
            <v>UN</v>
          </cell>
          <cell r="E403">
            <v>63.1</v>
          </cell>
        </row>
        <row r="404">
          <cell r="A404" t="str">
            <v>006</v>
          </cell>
          <cell r="B404" t="str">
            <v>0006190</v>
          </cell>
          <cell r="C404" t="str">
            <v>PROJ SCHREDER NEOS 2 1737</v>
          </cell>
          <cell r="D404" t="str">
            <v>UN</v>
          </cell>
          <cell r="E404">
            <v>2089.85</v>
          </cell>
        </row>
        <row r="405">
          <cell r="A405" t="str">
            <v>006</v>
          </cell>
          <cell r="B405" t="str">
            <v>0006195</v>
          </cell>
          <cell r="C405" t="str">
            <v>PROJ ALMEC PL 402</v>
          </cell>
          <cell r="D405" t="str">
            <v>UN</v>
          </cell>
          <cell r="E405">
            <v>113.62</v>
          </cell>
        </row>
        <row r="406">
          <cell r="A406" t="str">
            <v>006</v>
          </cell>
          <cell r="B406" t="str">
            <v>0006196</v>
          </cell>
          <cell r="C406" t="str">
            <v>PROJ SIDE OLODUM MAXI AS E8311</v>
          </cell>
          <cell r="D406" t="str">
            <v>UN</v>
          </cell>
          <cell r="E406">
            <v>2038.95</v>
          </cell>
        </row>
        <row r="407">
          <cell r="A407" t="str">
            <v>006</v>
          </cell>
          <cell r="B407" t="str">
            <v>0006197</v>
          </cell>
          <cell r="C407" t="str">
            <v>GREL ANTI OFUSC SCH FOCAL 1576</v>
          </cell>
          <cell r="D407" t="str">
            <v>UN</v>
          </cell>
          <cell r="E407">
            <v>1244.7</v>
          </cell>
        </row>
        <row r="408">
          <cell r="A408" t="str">
            <v>006</v>
          </cell>
          <cell r="B408" t="str">
            <v>0006198</v>
          </cell>
          <cell r="C408" t="str">
            <v>PROJ SCHREDER CORUS 1653</v>
          </cell>
          <cell r="D408" t="str">
            <v>UN</v>
          </cell>
          <cell r="E408">
            <v>1192.77</v>
          </cell>
        </row>
        <row r="409">
          <cell r="A409" t="str">
            <v>006</v>
          </cell>
          <cell r="B409" t="str">
            <v>0006199</v>
          </cell>
          <cell r="C409" t="str">
            <v>PROJ SCHREDER CORUS 1602</v>
          </cell>
          <cell r="D409" t="str">
            <v>UN</v>
          </cell>
          <cell r="E409">
            <v>1800</v>
          </cell>
        </row>
        <row r="410">
          <cell r="A410" t="str">
            <v>006</v>
          </cell>
          <cell r="B410" t="str">
            <v>0006202</v>
          </cell>
          <cell r="C410" t="str">
            <v>PROJ FAEBER EPSILON 001027123</v>
          </cell>
          <cell r="D410" t="str">
            <v>UN</v>
          </cell>
          <cell r="E410">
            <v>848.55</v>
          </cell>
        </row>
        <row r="411">
          <cell r="A411" t="str">
            <v>006</v>
          </cell>
          <cell r="B411" t="str">
            <v>0006208</v>
          </cell>
          <cell r="C411" t="str">
            <v>PROJ SCHREDER TERRA 1453</v>
          </cell>
          <cell r="D411" t="str">
            <v>UN</v>
          </cell>
          <cell r="E411">
            <v>3445.08</v>
          </cell>
        </row>
        <row r="412">
          <cell r="A412" t="str">
            <v>006</v>
          </cell>
          <cell r="B412" t="str">
            <v>0006210</v>
          </cell>
          <cell r="C412" t="str">
            <v>PROJ SIDE OLODUM MAXI AS E8310</v>
          </cell>
          <cell r="D412" t="str">
            <v>UN</v>
          </cell>
          <cell r="E412">
            <v>1617.8</v>
          </cell>
        </row>
        <row r="413">
          <cell r="A413" t="str">
            <v>006</v>
          </cell>
          <cell r="B413" t="str">
            <v>0006211</v>
          </cell>
          <cell r="C413" t="str">
            <v>PROJ FAEBER TAU/CIR 778.56.3.7</v>
          </cell>
          <cell r="D413" t="str">
            <v>UN</v>
          </cell>
          <cell r="E413">
            <v>866.53</v>
          </cell>
        </row>
        <row r="414">
          <cell r="A414" t="str">
            <v>006</v>
          </cell>
          <cell r="B414" t="str">
            <v>0006212</v>
          </cell>
          <cell r="C414" t="str">
            <v>PROJ MARTIN INGROUND 200</v>
          </cell>
          <cell r="D414" t="str">
            <v>UN</v>
          </cell>
          <cell r="E414">
            <v>10497.54</v>
          </cell>
        </row>
        <row r="415">
          <cell r="A415" t="str">
            <v>006</v>
          </cell>
          <cell r="B415" t="str">
            <v>0006214</v>
          </cell>
          <cell r="C415" t="str">
            <v>PROJ FAEBER TRUCK-IN 820.71.33</v>
          </cell>
          <cell r="D415" t="str">
            <v>UN</v>
          </cell>
          <cell r="E415">
            <v>834.24</v>
          </cell>
        </row>
        <row r="416">
          <cell r="A416" t="str">
            <v>006</v>
          </cell>
          <cell r="B416" t="str">
            <v>0006216</v>
          </cell>
          <cell r="C416" t="str">
            <v>PROJ FAELLUCE JET 4 CODE 50440</v>
          </cell>
          <cell r="D416" t="str">
            <v>UN</v>
          </cell>
          <cell r="E416">
            <v>474.56</v>
          </cell>
        </row>
        <row r="417">
          <cell r="A417" t="str">
            <v>006</v>
          </cell>
          <cell r="B417" t="str">
            <v>0006217</v>
          </cell>
          <cell r="C417" t="str">
            <v>PROJ MARTIN ALIEN 02 SPOT</v>
          </cell>
          <cell r="D417" t="str">
            <v>UN</v>
          </cell>
          <cell r="E417">
            <v>7705.83</v>
          </cell>
        </row>
        <row r="418">
          <cell r="A418" t="str">
            <v>006</v>
          </cell>
          <cell r="B418" t="str">
            <v>0006218</v>
          </cell>
          <cell r="C418" t="str">
            <v>PROJ MARTIN ROBOSCAN PRO 918</v>
          </cell>
          <cell r="D418" t="str">
            <v>UN</v>
          </cell>
          <cell r="E418">
            <v>17271.68</v>
          </cell>
        </row>
        <row r="419">
          <cell r="A419" t="str">
            <v>006</v>
          </cell>
          <cell r="B419" t="str">
            <v>0006219</v>
          </cell>
          <cell r="C419" t="str">
            <v>PROJ FAEBER TRUCK 826.68.4.3</v>
          </cell>
          <cell r="D419" t="str">
            <v>UN</v>
          </cell>
          <cell r="E419">
            <v>1649.82</v>
          </cell>
        </row>
        <row r="420">
          <cell r="A420" t="str">
            <v>006</v>
          </cell>
          <cell r="B420" t="str">
            <v>0006220</v>
          </cell>
          <cell r="C420" t="str">
            <v>PROJ SCHREDER CORUS 1659</v>
          </cell>
          <cell r="D420" t="str">
            <v>UN</v>
          </cell>
          <cell r="E420">
            <v>1192.77</v>
          </cell>
        </row>
        <row r="421">
          <cell r="A421" t="str">
            <v>006</v>
          </cell>
          <cell r="B421" t="str">
            <v>0006223</v>
          </cell>
          <cell r="C421" t="str">
            <v>PROJ FAEBER TRUCK 826.68.4.2</v>
          </cell>
          <cell r="D421" t="str">
            <v>UN</v>
          </cell>
          <cell r="E421">
            <v>1638.83</v>
          </cell>
        </row>
        <row r="422">
          <cell r="A422" t="str">
            <v>006</v>
          </cell>
          <cell r="B422" t="str">
            <v>0006228</v>
          </cell>
          <cell r="C422" t="str">
            <v>PROJ SCHREDER CORUS 1530/70</v>
          </cell>
          <cell r="D422" t="str">
            <v>UN</v>
          </cell>
          <cell r="E422">
            <v>1985.2</v>
          </cell>
        </row>
        <row r="423">
          <cell r="A423" t="str">
            <v>006</v>
          </cell>
          <cell r="B423" t="str">
            <v>0006231</v>
          </cell>
          <cell r="C423" t="str">
            <v>FILTRO FAEL JET 5 VERDE BAND</v>
          </cell>
          <cell r="D423" t="str">
            <v>UN</v>
          </cell>
          <cell r="E423">
            <v>227.15</v>
          </cell>
        </row>
        <row r="424">
          <cell r="A424" t="str">
            <v>006</v>
          </cell>
          <cell r="B424" t="str">
            <v>0006234</v>
          </cell>
          <cell r="C424" t="str">
            <v>PROJ FAEBER MAXITRUCK I ORIENT</v>
          </cell>
          <cell r="D424" t="str">
            <v>UN</v>
          </cell>
          <cell r="E424">
            <v>1955.33</v>
          </cell>
        </row>
        <row r="425">
          <cell r="A425" t="str">
            <v>006</v>
          </cell>
          <cell r="B425" t="str">
            <v>0006236</v>
          </cell>
          <cell r="C425" t="str">
            <v>PROJ SIDE OLODUM STAND E8115/T</v>
          </cell>
          <cell r="D425" t="str">
            <v>UN</v>
          </cell>
          <cell r="E425">
            <v>1281.6500000000001</v>
          </cell>
        </row>
        <row r="426">
          <cell r="A426" t="str">
            <v>006</v>
          </cell>
          <cell r="B426" t="str">
            <v>0006238</v>
          </cell>
          <cell r="C426" t="str">
            <v>PROJ SIDE OLODUM TONDO E8331/T</v>
          </cell>
          <cell r="D426" t="str">
            <v>UN</v>
          </cell>
          <cell r="E426">
            <v>1598.76</v>
          </cell>
        </row>
        <row r="427">
          <cell r="A427" t="str">
            <v>006</v>
          </cell>
          <cell r="B427" t="str">
            <v>0006239</v>
          </cell>
          <cell r="C427" t="str">
            <v>PROJ SIDE OLODUM TONDO E8330/T</v>
          </cell>
          <cell r="D427" t="str">
            <v>UN</v>
          </cell>
          <cell r="E427">
            <v>1572.33</v>
          </cell>
        </row>
        <row r="428">
          <cell r="A428" t="str">
            <v>006</v>
          </cell>
          <cell r="B428" t="str">
            <v>0006240</v>
          </cell>
          <cell r="C428" t="str">
            <v>PROJ SIDE OLODUM TONDO E8321/T</v>
          </cell>
          <cell r="D428" t="str">
            <v>UN</v>
          </cell>
          <cell r="E428">
            <v>1544.58</v>
          </cell>
        </row>
        <row r="429">
          <cell r="A429" t="str">
            <v>006</v>
          </cell>
          <cell r="B429" t="str">
            <v>0006241</v>
          </cell>
          <cell r="C429" t="str">
            <v>PROJ SIDE OLODUM TONDO E8290/T</v>
          </cell>
          <cell r="D429" t="str">
            <v>UN</v>
          </cell>
          <cell r="E429">
            <v>911.69</v>
          </cell>
        </row>
        <row r="430">
          <cell r="A430" t="str">
            <v>006</v>
          </cell>
          <cell r="B430" t="str">
            <v>0006243</v>
          </cell>
          <cell r="C430" t="str">
            <v>PROJ FAEBER TAU/CIR 778.70.3.7</v>
          </cell>
          <cell r="D430" t="str">
            <v>UN</v>
          </cell>
          <cell r="E430">
            <v>850.66</v>
          </cell>
        </row>
        <row r="431">
          <cell r="A431" t="str">
            <v>006</v>
          </cell>
          <cell r="B431" t="str">
            <v>0006244</v>
          </cell>
          <cell r="C431" t="str">
            <v>PROJ SIDE TANGO MINISPOT E8237</v>
          </cell>
          <cell r="D431" t="str">
            <v>UN</v>
          </cell>
          <cell r="E431">
            <v>594.58000000000004</v>
          </cell>
        </row>
        <row r="432">
          <cell r="A432" t="str">
            <v>006</v>
          </cell>
          <cell r="B432" t="str">
            <v>0006247</v>
          </cell>
          <cell r="C432" t="str">
            <v>PROJ FAELLUCE JET 4 CODE 50449</v>
          </cell>
          <cell r="D432" t="str">
            <v>UN</v>
          </cell>
          <cell r="E432">
            <v>476.1</v>
          </cell>
        </row>
        <row r="433">
          <cell r="A433" t="str">
            <v>006</v>
          </cell>
          <cell r="B433" t="str">
            <v>0006248</v>
          </cell>
          <cell r="C433" t="str">
            <v>GREL INDALUX ZEUS IZX HORIZ</v>
          </cell>
          <cell r="D433" t="str">
            <v>UN</v>
          </cell>
          <cell r="E433">
            <v>156.11000000000001</v>
          </cell>
        </row>
        <row r="434">
          <cell r="A434" t="str">
            <v>006</v>
          </cell>
          <cell r="B434" t="str">
            <v>0006249</v>
          </cell>
          <cell r="C434" t="str">
            <v>PROJ FAELLUCE JET 4 CODE 50484</v>
          </cell>
          <cell r="D434" t="str">
            <v>UN</v>
          </cell>
          <cell r="E434">
            <v>519.16999999999996</v>
          </cell>
        </row>
        <row r="435">
          <cell r="A435" t="str">
            <v>006</v>
          </cell>
          <cell r="B435" t="str">
            <v>0006251</v>
          </cell>
          <cell r="C435" t="str">
            <v>PROJ SCHREDER FOCAL 1641</v>
          </cell>
          <cell r="D435" t="str">
            <v>UN</v>
          </cell>
          <cell r="E435">
            <v>1320</v>
          </cell>
        </row>
        <row r="436">
          <cell r="A436" t="str">
            <v>006</v>
          </cell>
          <cell r="B436" t="str">
            <v>0006253</v>
          </cell>
          <cell r="C436" t="str">
            <v>PROJ SIDE NEW ALIEN 3901</v>
          </cell>
          <cell r="D436" t="str">
            <v>UN</v>
          </cell>
          <cell r="E436">
            <v>1164.81</v>
          </cell>
        </row>
        <row r="437">
          <cell r="A437" t="str">
            <v>006</v>
          </cell>
          <cell r="B437" t="str">
            <v>0006255</v>
          </cell>
          <cell r="C437" t="str">
            <v>PROJ SIDE NEW ALIEN 3903</v>
          </cell>
          <cell r="D437" t="str">
            <v>UN</v>
          </cell>
          <cell r="E437">
            <v>1229.53</v>
          </cell>
        </row>
        <row r="438">
          <cell r="A438" t="str">
            <v>006</v>
          </cell>
          <cell r="B438" t="str">
            <v>0006256</v>
          </cell>
          <cell r="C438" t="str">
            <v>PROJ SIDE SUBMARINER E8241</v>
          </cell>
          <cell r="D438" t="str">
            <v>UN</v>
          </cell>
          <cell r="E438">
            <v>1374</v>
          </cell>
        </row>
        <row r="439">
          <cell r="A439" t="str">
            <v>006</v>
          </cell>
          <cell r="B439" t="str">
            <v>0006262</v>
          </cell>
          <cell r="C439" t="str">
            <v>PROJ FAEBER MAXI TRUCK 8266841</v>
          </cell>
          <cell r="D439" t="str">
            <v>UN</v>
          </cell>
          <cell r="E439">
            <v>1752.69</v>
          </cell>
        </row>
        <row r="440">
          <cell r="A440" t="str">
            <v>006</v>
          </cell>
          <cell r="B440" t="str">
            <v>0006266</v>
          </cell>
          <cell r="C440" t="str">
            <v>PROJ FAEBER TRUCK-IN 820.13.30</v>
          </cell>
          <cell r="D440" t="str">
            <v>UN</v>
          </cell>
          <cell r="E440">
            <v>775.82</v>
          </cell>
        </row>
        <row r="441">
          <cell r="A441" t="str">
            <v>006</v>
          </cell>
          <cell r="B441" t="str">
            <v>0006269</v>
          </cell>
          <cell r="C441" t="str">
            <v>FILTRO TENSAO KOLORSTREAM 250</v>
          </cell>
          <cell r="D441" t="str">
            <v>UN</v>
          </cell>
          <cell r="E441">
            <v>29.02</v>
          </cell>
        </row>
        <row r="442">
          <cell r="A442" t="str">
            <v>006</v>
          </cell>
          <cell r="B442" t="str">
            <v>0006270</v>
          </cell>
          <cell r="C442" t="str">
            <v>FILTRO CORES KOLORSTREAM 2500</v>
          </cell>
          <cell r="D442" t="str">
            <v>UN</v>
          </cell>
          <cell r="E442">
            <v>1981.07</v>
          </cell>
        </row>
        <row r="443">
          <cell r="A443" t="str">
            <v>006</v>
          </cell>
          <cell r="B443" t="str">
            <v>0006271</v>
          </cell>
          <cell r="C443" t="str">
            <v>FILTRO TENSAO KOLORADO 1800W</v>
          </cell>
          <cell r="D443" t="str">
            <v>UN</v>
          </cell>
          <cell r="E443">
            <v>29.02</v>
          </cell>
        </row>
        <row r="444">
          <cell r="A444" t="str">
            <v>006</v>
          </cell>
          <cell r="B444" t="str">
            <v>0006272</v>
          </cell>
          <cell r="C444" t="str">
            <v>FILTRO DE CORES KOLORADO 1800</v>
          </cell>
          <cell r="D444" t="str">
            <v>UN</v>
          </cell>
          <cell r="E444">
            <v>1854.45</v>
          </cell>
        </row>
        <row r="445">
          <cell r="A445" t="str">
            <v>006</v>
          </cell>
          <cell r="B445" t="str">
            <v>0006277</v>
          </cell>
          <cell r="C445" t="str">
            <v>PROJ FAEBER TAU/I G-12 35/150W</v>
          </cell>
          <cell r="D445" t="str">
            <v>UN</v>
          </cell>
          <cell r="E445">
            <v>878.91</v>
          </cell>
        </row>
        <row r="446">
          <cell r="A446" t="str">
            <v>006</v>
          </cell>
          <cell r="B446" t="str">
            <v>0006285</v>
          </cell>
          <cell r="C446" t="str">
            <v>PROJ FAEBER ZETA 70SM 7826837</v>
          </cell>
          <cell r="D446" t="str">
            <v>UN</v>
          </cell>
          <cell r="E446">
            <v>398.47</v>
          </cell>
        </row>
        <row r="447">
          <cell r="A447" t="str">
            <v>006</v>
          </cell>
          <cell r="B447" t="str">
            <v>0006288</v>
          </cell>
          <cell r="C447" t="str">
            <v>PROJ FAEBER MAXTRCK SMBR 82668</v>
          </cell>
          <cell r="D447" t="str">
            <v>UN</v>
          </cell>
          <cell r="E447">
            <v>1783.5</v>
          </cell>
        </row>
        <row r="448">
          <cell r="A448" t="str">
            <v>006</v>
          </cell>
          <cell r="B448" t="str">
            <v>0006291</v>
          </cell>
          <cell r="C448" t="str">
            <v>VIDRO REFRATOR FOCAL L-2</v>
          </cell>
          <cell r="D448" t="str">
            <v>UN</v>
          </cell>
          <cell r="E448">
            <v>543.75</v>
          </cell>
        </row>
        <row r="449">
          <cell r="A449" t="str">
            <v>006</v>
          </cell>
          <cell r="B449" t="str">
            <v>0006292</v>
          </cell>
          <cell r="C449" t="str">
            <v>CONTROLADOR GRIVEN AD 4118</v>
          </cell>
          <cell r="D449" t="str">
            <v>UN</v>
          </cell>
          <cell r="E449">
            <v>5662.22</v>
          </cell>
        </row>
        <row r="450">
          <cell r="A450" t="str">
            <v>006</v>
          </cell>
          <cell r="B450" t="str">
            <v>0006293</v>
          </cell>
          <cell r="C450" t="str">
            <v>PROJ FAEBER TECNO/10 1600030</v>
          </cell>
          <cell r="D450" t="str">
            <v>UN</v>
          </cell>
          <cell r="E450">
            <v>1453.74</v>
          </cell>
        </row>
        <row r="451">
          <cell r="A451" t="str">
            <v>006</v>
          </cell>
          <cell r="B451" t="str">
            <v>0006295</v>
          </cell>
          <cell r="C451" t="str">
            <v>FILTRO FAEL JET 5 AZUL OPERA</v>
          </cell>
          <cell r="D451" t="str">
            <v>UN</v>
          </cell>
          <cell r="E451">
            <v>227.15</v>
          </cell>
        </row>
        <row r="452">
          <cell r="A452" t="str">
            <v>006</v>
          </cell>
          <cell r="B452" t="str">
            <v>0006298</v>
          </cell>
          <cell r="C452" t="str">
            <v>PROJ FAEBER FOOTBALL 1000-C</v>
          </cell>
          <cell r="D452" t="str">
            <v>UN</v>
          </cell>
          <cell r="E452">
            <v>3326.16</v>
          </cell>
        </row>
        <row r="453">
          <cell r="A453" t="str">
            <v>006</v>
          </cell>
          <cell r="B453" t="str">
            <v>0006299</v>
          </cell>
          <cell r="C453" t="str">
            <v>PROJ FAEBER DELFINO I PAR</v>
          </cell>
          <cell r="D453" t="str">
            <v>UN</v>
          </cell>
          <cell r="E453">
            <v>1375.55</v>
          </cell>
        </row>
        <row r="454">
          <cell r="A454" t="str">
            <v>006</v>
          </cell>
          <cell r="B454" t="str">
            <v>0006300</v>
          </cell>
          <cell r="C454" t="str">
            <v>PROJ FAEBER TRUCK-I AS 8197133</v>
          </cell>
          <cell r="D454" t="str">
            <v>UN</v>
          </cell>
          <cell r="E454">
            <v>846.64</v>
          </cell>
        </row>
        <row r="455">
          <cell r="A455" t="str">
            <v>006</v>
          </cell>
          <cell r="B455" t="str">
            <v>0006301</v>
          </cell>
          <cell r="C455" t="str">
            <v>PROJ FAEBER MAXITRUCK 8266833</v>
          </cell>
          <cell r="D455" t="str">
            <v>UN</v>
          </cell>
          <cell r="E455">
            <v>1789.81</v>
          </cell>
        </row>
        <row r="456">
          <cell r="A456" t="str">
            <v>006</v>
          </cell>
          <cell r="B456" t="str">
            <v>0006302</v>
          </cell>
          <cell r="C456" t="str">
            <v>PROJ FAEBER TAU/SM 770.68.3.7</v>
          </cell>
          <cell r="D456" t="str">
            <v>UN</v>
          </cell>
          <cell r="E456">
            <v>859.56</v>
          </cell>
        </row>
        <row r="457">
          <cell r="A457" t="str">
            <v>006</v>
          </cell>
          <cell r="B457" t="str">
            <v>0006303</v>
          </cell>
          <cell r="C457" t="str">
            <v>FILTRO FAEBER TAU 7787037 AZUL</v>
          </cell>
          <cell r="D457" t="str">
            <v>UN</v>
          </cell>
          <cell r="E457">
            <v>92.5</v>
          </cell>
        </row>
        <row r="458">
          <cell r="A458" t="str">
            <v>006</v>
          </cell>
          <cell r="B458" t="str">
            <v>0006314</v>
          </cell>
          <cell r="C458" t="str">
            <v>PROJ DDE T5/E SM</v>
          </cell>
          <cell r="D458" t="str">
            <v>UN</v>
          </cell>
          <cell r="E458">
            <v>222.84</v>
          </cell>
        </row>
        <row r="459">
          <cell r="A459" t="str">
            <v>006</v>
          </cell>
          <cell r="B459" t="str">
            <v>0006315</v>
          </cell>
          <cell r="C459" t="str">
            <v>SUP PROJ 4X400W INDALUX ZEUS</v>
          </cell>
          <cell r="D459" t="str">
            <v>UN</v>
          </cell>
          <cell r="E459">
            <v>210.25</v>
          </cell>
        </row>
        <row r="460">
          <cell r="A460" t="str">
            <v>006</v>
          </cell>
          <cell r="B460" t="str">
            <v>0006317</v>
          </cell>
          <cell r="C460" t="str">
            <v>SUP PROJ 2X1000W 114MM PQ CID</v>
          </cell>
          <cell r="D460" t="str">
            <v>UN</v>
          </cell>
          <cell r="E460">
            <v>193.44</v>
          </cell>
        </row>
        <row r="461">
          <cell r="A461" t="str">
            <v>006</v>
          </cell>
          <cell r="B461" t="str">
            <v>0006324</v>
          </cell>
          <cell r="C461" t="str">
            <v>PROJ FAEBER ZETA 70 786.00.3.0</v>
          </cell>
          <cell r="D461" t="str">
            <v>UN</v>
          </cell>
          <cell r="E461">
            <v>419.1</v>
          </cell>
        </row>
        <row r="462">
          <cell r="A462" t="str">
            <v>006</v>
          </cell>
          <cell r="B462" t="str">
            <v>0006325</v>
          </cell>
          <cell r="C462" t="str">
            <v>PROJ SODRAMAR RF LUM 300W</v>
          </cell>
          <cell r="D462" t="str">
            <v>UN</v>
          </cell>
          <cell r="E462">
            <v>550.22</v>
          </cell>
        </row>
        <row r="463">
          <cell r="A463" t="str">
            <v>006</v>
          </cell>
          <cell r="B463" t="str">
            <v>0006326</v>
          </cell>
          <cell r="C463" t="str">
            <v>GREL FAEBER MAXI TRUCK 8266833</v>
          </cell>
          <cell r="D463" t="str">
            <v>UN</v>
          </cell>
          <cell r="E463">
            <v>126.89</v>
          </cell>
        </row>
        <row r="464">
          <cell r="A464" t="str">
            <v>006</v>
          </cell>
          <cell r="B464" t="str">
            <v>0006327</v>
          </cell>
          <cell r="C464" t="str">
            <v>GREL FAEBER TAU SM 778.70.3.7</v>
          </cell>
          <cell r="D464" t="str">
            <v>UN</v>
          </cell>
          <cell r="E464">
            <v>90.01</v>
          </cell>
        </row>
        <row r="465">
          <cell r="A465" t="str">
            <v>006</v>
          </cell>
          <cell r="B465" t="str">
            <v>0006328</v>
          </cell>
          <cell r="C465" t="str">
            <v>GREL FAELLUCE JET 5 COD 60202</v>
          </cell>
          <cell r="D465" t="str">
            <v>UN</v>
          </cell>
          <cell r="E465">
            <v>116.52</v>
          </cell>
        </row>
        <row r="466">
          <cell r="A466" t="str">
            <v>006</v>
          </cell>
          <cell r="B466" t="str">
            <v>0006329</v>
          </cell>
          <cell r="C466" t="str">
            <v>GREL FAEBER MAXI TRUCK 8265633</v>
          </cell>
          <cell r="D466" t="str">
            <v>UN</v>
          </cell>
          <cell r="E466">
            <v>126.89</v>
          </cell>
        </row>
        <row r="467">
          <cell r="A467" t="str">
            <v>006</v>
          </cell>
          <cell r="B467" t="str">
            <v>0006330</v>
          </cell>
          <cell r="C467" t="str">
            <v>FILTRO FAEBER EPSILON AMBAR</v>
          </cell>
          <cell r="D467" t="str">
            <v>UN</v>
          </cell>
          <cell r="E467">
            <v>63.83</v>
          </cell>
        </row>
        <row r="468">
          <cell r="A468" t="str">
            <v>006</v>
          </cell>
          <cell r="B468" t="str">
            <v>0006331</v>
          </cell>
          <cell r="C468" t="str">
            <v>FILTRO FAEL JET 4 AZUL</v>
          </cell>
          <cell r="D468" t="str">
            <v>UN</v>
          </cell>
          <cell r="E468">
            <v>127.01</v>
          </cell>
        </row>
        <row r="469">
          <cell r="A469" t="str">
            <v>006</v>
          </cell>
          <cell r="B469" t="str">
            <v>0006337</v>
          </cell>
          <cell r="C469" t="str">
            <v>PROJ FAELLUCE MACH 2 CIRC</v>
          </cell>
          <cell r="D469" t="str">
            <v>UN</v>
          </cell>
          <cell r="E469">
            <v>355.09</v>
          </cell>
        </row>
        <row r="470">
          <cell r="A470" t="str">
            <v>006</v>
          </cell>
          <cell r="B470" t="str">
            <v>0006339</v>
          </cell>
          <cell r="C470" t="str">
            <v>PROJ GRIVEN COLOSSEO OSCYM1000</v>
          </cell>
          <cell r="D470" t="str">
            <v>UN</v>
          </cell>
          <cell r="E470">
            <v>14965.29</v>
          </cell>
        </row>
        <row r="471">
          <cell r="A471" t="str">
            <v>006</v>
          </cell>
          <cell r="B471" t="str">
            <v>0006340</v>
          </cell>
          <cell r="C471" t="str">
            <v>PROJ GRIVEN COLOSSEO CYM 1000</v>
          </cell>
          <cell r="D471" t="str">
            <v>UN</v>
          </cell>
          <cell r="E471">
            <v>14965.29</v>
          </cell>
        </row>
        <row r="472">
          <cell r="A472" t="str">
            <v>006</v>
          </cell>
          <cell r="B472" t="str">
            <v>0006341</v>
          </cell>
          <cell r="C472" t="str">
            <v>CONTROLADOR EXPRESS ETC 24/48</v>
          </cell>
          <cell r="D472" t="str">
            <v>UN</v>
          </cell>
          <cell r="E472">
            <v>20196.47</v>
          </cell>
        </row>
        <row r="473">
          <cell r="A473" t="str">
            <v>006</v>
          </cell>
          <cell r="B473" t="str">
            <v>0006345</v>
          </cell>
          <cell r="C473" t="str">
            <v>PROJ FAELLUCE MACH 2 AS 50950</v>
          </cell>
          <cell r="D473" t="str">
            <v>UN</v>
          </cell>
          <cell r="E473">
            <v>316.14999999999998</v>
          </cell>
        </row>
        <row r="474">
          <cell r="A474" t="str">
            <v>006</v>
          </cell>
          <cell r="B474" t="str">
            <v>0006349</v>
          </cell>
          <cell r="C474" t="str">
            <v>PROJ SCHREDER RADIAL2 COD 1365</v>
          </cell>
          <cell r="D474" t="str">
            <v>UN</v>
          </cell>
          <cell r="E474">
            <v>526.51</v>
          </cell>
        </row>
        <row r="475">
          <cell r="A475" t="str">
            <v>006</v>
          </cell>
          <cell r="B475" t="str">
            <v>0006350</v>
          </cell>
          <cell r="C475" t="str">
            <v>PROJ SCHREDER RADIAL3 COD 1216</v>
          </cell>
          <cell r="D475" t="str">
            <v>UN</v>
          </cell>
          <cell r="E475">
            <v>756.94</v>
          </cell>
        </row>
        <row r="476">
          <cell r="A476" t="str">
            <v>006</v>
          </cell>
          <cell r="B476" t="str">
            <v>0006351</v>
          </cell>
          <cell r="C476" t="str">
            <v>PROJ SCHREDER RADIAL3 COD 83D</v>
          </cell>
          <cell r="D476" t="str">
            <v>UN</v>
          </cell>
          <cell r="E476">
            <v>756.94</v>
          </cell>
        </row>
        <row r="477">
          <cell r="A477" t="str">
            <v>006</v>
          </cell>
          <cell r="B477" t="str">
            <v>0006352</v>
          </cell>
          <cell r="C477" t="str">
            <v>PROJ SCHREDER CYCLONE WS-3 MED</v>
          </cell>
          <cell r="D477" t="str">
            <v>UN</v>
          </cell>
          <cell r="E477">
            <v>6868.03</v>
          </cell>
        </row>
        <row r="478">
          <cell r="A478" t="str">
            <v>006</v>
          </cell>
          <cell r="B478" t="str">
            <v>0006353</v>
          </cell>
          <cell r="C478" t="str">
            <v>PROJ SCHREDER CYCLONE WS-1 FEC</v>
          </cell>
          <cell r="D478" t="str">
            <v>UN</v>
          </cell>
          <cell r="E478">
            <v>6868.03</v>
          </cell>
        </row>
        <row r="479">
          <cell r="A479" t="str">
            <v>006</v>
          </cell>
          <cell r="B479" t="str">
            <v>0006354</v>
          </cell>
          <cell r="C479" t="str">
            <v>PROJ SCHREDER RADIAL3 COD 1277</v>
          </cell>
          <cell r="D479" t="str">
            <v>UN</v>
          </cell>
          <cell r="E479">
            <v>756.94</v>
          </cell>
        </row>
        <row r="480">
          <cell r="A480" t="str">
            <v>006</v>
          </cell>
          <cell r="B480" t="str">
            <v>0006370</v>
          </cell>
          <cell r="C480" t="str">
            <v>GREL FAEBER FRL TC</v>
          </cell>
          <cell r="D480" t="str">
            <v>UN</v>
          </cell>
          <cell r="E480">
            <v>362.91</v>
          </cell>
        </row>
        <row r="481">
          <cell r="A481" t="str">
            <v>006</v>
          </cell>
          <cell r="B481" t="str">
            <v>0006376</v>
          </cell>
          <cell r="C481" t="str">
            <v>FILTRO INDALUX ZEUS AZ SAFIRA</v>
          </cell>
          <cell r="D481" t="str">
            <v>UN</v>
          </cell>
          <cell r="E481">
            <v>244.47</v>
          </cell>
        </row>
        <row r="482">
          <cell r="A482" t="str">
            <v>006</v>
          </cell>
          <cell r="B482" t="str">
            <v>0006377</v>
          </cell>
          <cell r="C482" t="str">
            <v>PROJ LUMINI PL 2206 PAR 35W</v>
          </cell>
          <cell r="D482" t="str">
            <v>UN</v>
          </cell>
          <cell r="E482">
            <v>448.1</v>
          </cell>
        </row>
        <row r="483">
          <cell r="A483" t="str">
            <v>006</v>
          </cell>
          <cell r="B483" t="str">
            <v>0006379</v>
          </cell>
          <cell r="C483" t="str">
            <v>PROJ FAEL MACH2 REFL MARTELADO</v>
          </cell>
          <cell r="D483" t="str">
            <v>UN</v>
          </cell>
          <cell r="E483">
            <v>307.29000000000002</v>
          </cell>
        </row>
        <row r="484">
          <cell r="A484" t="str">
            <v>006</v>
          </cell>
          <cell r="B484" t="str">
            <v>0006380</v>
          </cell>
          <cell r="C484" t="str">
            <v>PROJ LUMINI GIRO MR70L4FT</v>
          </cell>
          <cell r="D484" t="str">
            <v>UN</v>
          </cell>
          <cell r="E484">
            <v>379.85</v>
          </cell>
        </row>
        <row r="485">
          <cell r="A485" t="str">
            <v>006</v>
          </cell>
          <cell r="B485" t="str">
            <v>0006381</v>
          </cell>
          <cell r="C485" t="str">
            <v>FILTRO INDALUX ZEUS CORR 6000K</v>
          </cell>
          <cell r="D485" t="str">
            <v>UN</v>
          </cell>
          <cell r="E485">
            <v>240.88</v>
          </cell>
        </row>
        <row r="486">
          <cell r="A486" t="str">
            <v>006</v>
          </cell>
          <cell r="B486" t="str">
            <v>0006382</v>
          </cell>
          <cell r="C486" t="str">
            <v>ALOJ FAEBER FOOTBALL 2947731</v>
          </cell>
          <cell r="D486" t="str">
            <v>UN</v>
          </cell>
          <cell r="E486">
            <v>377.07</v>
          </cell>
        </row>
        <row r="487">
          <cell r="A487" t="str">
            <v>007</v>
          </cell>
          <cell r="B487" t="str">
            <v>0007006</v>
          </cell>
          <cell r="C487" t="str">
            <v>TRANSF 300VA 220V/24V</v>
          </cell>
          <cell r="D487" t="str">
            <v>UN</v>
          </cell>
          <cell r="E487">
            <v>231.47</v>
          </cell>
        </row>
        <row r="488">
          <cell r="A488" t="str">
            <v>007</v>
          </cell>
          <cell r="B488" t="str">
            <v>0007009</v>
          </cell>
          <cell r="C488" t="str">
            <v>TRANSF HL 50W-220V TW-821</v>
          </cell>
          <cell r="D488" t="str">
            <v>UN</v>
          </cell>
          <cell r="E488">
            <v>16.3</v>
          </cell>
        </row>
        <row r="489">
          <cell r="A489" t="str">
            <v>007</v>
          </cell>
          <cell r="B489" t="str">
            <v>0007016</v>
          </cell>
          <cell r="C489" t="str">
            <v>FONTE LEDPOINT 220/127V-12V</v>
          </cell>
          <cell r="D489" t="str">
            <v>UN</v>
          </cell>
          <cell r="E489">
            <v>21.92</v>
          </cell>
        </row>
        <row r="490">
          <cell r="A490" t="str">
            <v>007</v>
          </cell>
          <cell r="B490" t="str">
            <v>0007018</v>
          </cell>
          <cell r="C490" t="str">
            <v>FONTE LED TECNASS 220V</v>
          </cell>
          <cell r="D490" t="str">
            <v>UN</v>
          </cell>
          <cell r="E490">
            <v>451.6</v>
          </cell>
        </row>
        <row r="491">
          <cell r="A491" t="str">
            <v>007</v>
          </cell>
          <cell r="B491" t="str">
            <v>0007019</v>
          </cell>
          <cell r="C491" t="str">
            <v>TRANSF HL 60W 220V-12V ELETRON</v>
          </cell>
          <cell r="D491" t="str">
            <v>UN</v>
          </cell>
          <cell r="E491">
            <v>86.54</v>
          </cell>
        </row>
        <row r="492">
          <cell r="A492" t="str">
            <v>007</v>
          </cell>
          <cell r="B492" t="str">
            <v>0007020</v>
          </cell>
          <cell r="C492" t="str">
            <v>FONTE RETIF 220V-12V SODRAMAR</v>
          </cell>
          <cell r="D492" t="str">
            <v>UN</v>
          </cell>
          <cell r="E492">
            <v>391.74</v>
          </cell>
        </row>
        <row r="493">
          <cell r="A493" t="str">
            <v>008</v>
          </cell>
          <cell r="B493" t="str">
            <v>0008001</v>
          </cell>
          <cell r="C493" t="str">
            <v>CAPAC 10,5MF-VM125/VS70/VT70</v>
          </cell>
          <cell r="D493" t="str">
            <v>UN</v>
          </cell>
          <cell r="E493">
            <v>3.52</v>
          </cell>
        </row>
        <row r="494">
          <cell r="A494" t="str">
            <v>008</v>
          </cell>
          <cell r="B494" t="str">
            <v>0008002</v>
          </cell>
          <cell r="C494" t="str">
            <v>CAPAC 12MF-VS70/VS100/VT70</v>
          </cell>
          <cell r="D494" t="str">
            <v>UN</v>
          </cell>
          <cell r="E494">
            <v>4.1100000000000003</v>
          </cell>
        </row>
        <row r="495">
          <cell r="A495" t="str">
            <v>008</v>
          </cell>
          <cell r="B495" t="str">
            <v>0008003</v>
          </cell>
          <cell r="C495" t="str">
            <v>CAPAC 18MF-VM250/VS150/VT150</v>
          </cell>
          <cell r="D495" t="str">
            <v>UN</v>
          </cell>
          <cell r="E495">
            <v>14.5</v>
          </cell>
        </row>
        <row r="496">
          <cell r="A496" t="str">
            <v>008</v>
          </cell>
          <cell r="B496" t="str">
            <v>0008004</v>
          </cell>
          <cell r="C496" t="str">
            <v>CAPAC 22MF/250V-25A85° VT250</v>
          </cell>
          <cell r="D496" t="str">
            <v>UN</v>
          </cell>
          <cell r="E496">
            <v>15</v>
          </cell>
        </row>
        <row r="497">
          <cell r="A497" t="str">
            <v>008</v>
          </cell>
          <cell r="B497" t="str">
            <v>0008005</v>
          </cell>
          <cell r="C497" t="str">
            <v>CAPAC 30MF-VS/VT250/400/VT150</v>
          </cell>
          <cell r="D497" t="str">
            <v>UN</v>
          </cell>
          <cell r="E497">
            <v>15.43</v>
          </cell>
        </row>
        <row r="498">
          <cell r="A498" t="str">
            <v>008</v>
          </cell>
          <cell r="B498" t="str">
            <v>0008006</v>
          </cell>
          <cell r="C498" t="str">
            <v>CAPAC 14MF-VS100</v>
          </cell>
          <cell r="D498" t="str">
            <v>UN</v>
          </cell>
          <cell r="E498">
            <v>4.9000000000000004</v>
          </cell>
        </row>
        <row r="499">
          <cell r="A499" t="str">
            <v>008</v>
          </cell>
          <cell r="B499" t="str">
            <v>0008008</v>
          </cell>
          <cell r="C499" t="str">
            <v>CAPAC 45MF-VS400</v>
          </cell>
          <cell r="D499" t="str">
            <v>UN</v>
          </cell>
          <cell r="E499">
            <v>16.04</v>
          </cell>
        </row>
        <row r="500">
          <cell r="A500" t="str">
            <v>008</v>
          </cell>
          <cell r="B500" t="str">
            <v>0008012</v>
          </cell>
          <cell r="C500" t="str">
            <v>CAPAC 68MF-VM/VT1000</v>
          </cell>
          <cell r="D500" t="str">
            <v>UN</v>
          </cell>
          <cell r="E500">
            <v>14.59</v>
          </cell>
        </row>
        <row r="501">
          <cell r="A501" t="str">
            <v>008</v>
          </cell>
          <cell r="B501" t="str">
            <v>0008013</v>
          </cell>
          <cell r="C501" t="str">
            <v>CAPAC 120MF-VM/VT2000</v>
          </cell>
          <cell r="D501" t="str">
            <v>UN</v>
          </cell>
          <cell r="E501">
            <v>18</v>
          </cell>
        </row>
        <row r="502">
          <cell r="A502" t="str">
            <v>008</v>
          </cell>
          <cell r="B502" t="str">
            <v>0008019</v>
          </cell>
          <cell r="C502" t="str">
            <v>CAPAC 9MF-VS70</v>
          </cell>
          <cell r="D502" t="str">
            <v>UN</v>
          </cell>
          <cell r="E502">
            <v>3.09</v>
          </cell>
        </row>
        <row r="503">
          <cell r="A503" t="str">
            <v>008</v>
          </cell>
          <cell r="B503" t="str">
            <v>0008020</v>
          </cell>
          <cell r="C503" t="str">
            <v>CAPAC 16MF/250V-25A85°C VT150</v>
          </cell>
          <cell r="D503" t="str">
            <v>UN</v>
          </cell>
          <cell r="E503">
            <v>14.09</v>
          </cell>
        </row>
        <row r="504">
          <cell r="A504" t="str">
            <v>009</v>
          </cell>
          <cell r="B504" t="str">
            <v>0009013</v>
          </cell>
          <cell r="C504" t="str">
            <v>IGN PAR VT250/2000W PHIL IGN51</v>
          </cell>
          <cell r="D504" t="str">
            <v>UN</v>
          </cell>
          <cell r="E504">
            <v>16.63</v>
          </cell>
        </row>
        <row r="505">
          <cell r="A505" t="str">
            <v>009</v>
          </cell>
          <cell r="B505" t="str">
            <v>0009017</v>
          </cell>
          <cell r="C505" t="str">
            <v>IGN CONJ VT70W/1000W TVC M50NC</v>
          </cell>
          <cell r="D505" t="str">
            <v>UN</v>
          </cell>
          <cell r="E505">
            <v>10.65</v>
          </cell>
        </row>
        <row r="506">
          <cell r="A506" t="str">
            <v>009</v>
          </cell>
          <cell r="B506" t="str">
            <v>0009025</v>
          </cell>
          <cell r="C506" t="str">
            <v>IGN PAR VT70-400W TVC IG010A</v>
          </cell>
          <cell r="D506" t="str">
            <v>UN</v>
          </cell>
          <cell r="E506">
            <v>13.94</v>
          </cell>
        </row>
        <row r="507">
          <cell r="A507" t="str">
            <v>009</v>
          </cell>
          <cell r="B507" t="str">
            <v>0009026</v>
          </cell>
          <cell r="C507" t="str">
            <v>IGN CONJ VS100W/400W TVC IG002</v>
          </cell>
          <cell r="D507" t="str">
            <v>UN</v>
          </cell>
          <cell r="E507">
            <v>15.5</v>
          </cell>
        </row>
        <row r="508">
          <cell r="A508" t="str">
            <v>009</v>
          </cell>
          <cell r="B508" t="str">
            <v>0009027</v>
          </cell>
          <cell r="C508" t="str">
            <v>IGN IND VT70W/150W PHIL IGN40</v>
          </cell>
          <cell r="D508" t="str">
            <v>UN</v>
          </cell>
          <cell r="E508">
            <v>11</v>
          </cell>
        </row>
        <row r="509">
          <cell r="A509" t="str">
            <v>009</v>
          </cell>
          <cell r="B509" t="str">
            <v>0009028</v>
          </cell>
          <cell r="C509" t="str">
            <v>IGN PAR VT250W/2KW TVC T51-52</v>
          </cell>
          <cell r="D509" t="str">
            <v>UN</v>
          </cell>
          <cell r="E509">
            <v>16.07</v>
          </cell>
        </row>
        <row r="510">
          <cell r="A510" t="str">
            <v>009</v>
          </cell>
          <cell r="B510" t="str">
            <v>0009029</v>
          </cell>
          <cell r="C510" t="str">
            <v>IGN IND VS70W/1000W TVC SMI-11</v>
          </cell>
          <cell r="D510" t="str">
            <v>UN</v>
          </cell>
          <cell r="E510">
            <v>11.63</v>
          </cell>
        </row>
        <row r="511">
          <cell r="A511" t="str">
            <v>010</v>
          </cell>
          <cell r="B511" t="str">
            <v>0010001</v>
          </cell>
          <cell r="C511" t="str">
            <v>CHAVE COM GRUPO NF 2X30A-220V</v>
          </cell>
          <cell r="D511" t="str">
            <v>UN</v>
          </cell>
          <cell r="E511">
            <v>119.31</v>
          </cell>
        </row>
        <row r="512">
          <cell r="A512" t="str">
            <v>010</v>
          </cell>
          <cell r="B512" t="str">
            <v>0010002</v>
          </cell>
          <cell r="C512" t="str">
            <v>CHAVE COM GRUPO NF 2X60A-220V</v>
          </cell>
          <cell r="D512" t="str">
            <v>UN</v>
          </cell>
          <cell r="E512">
            <v>172.71</v>
          </cell>
        </row>
        <row r="513">
          <cell r="A513" t="str">
            <v>010</v>
          </cell>
          <cell r="B513" t="str">
            <v>0010003</v>
          </cell>
          <cell r="C513" t="str">
            <v>CHAVE COM GRUPO NF 2X80A-220V</v>
          </cell>
          <cell r="D513" t="str">
            <v>UN</v>
          </cell>
          <cell r="E513">
            <v>215.07</v>
          </cell>
        </row>
        <row r="514">
          <cell r="A514" t="str">
            <v>010</v>
          </cell>
          <cell r="B514" t="str">
            <v>0010004</v>
          </cell>
          <cell r="C514" t="str">
            <v>CHAVE COM GRUPO NF 1X30A-220V</v>
          </cell>
          <cell r="D514" t="str">
            <v>UN</v>
          </cell>
          <cell r="E514">
            <v>97.85</v>
          </cell>
        </row>
        <row r="515">
          <cell r="A515" t="str">
            <v>010</v>
          </cell>
          <cell r="B515" t="str">
            <v>0010006</v>
          </cell>
          <cell r="C515" t="str">
            <v>CONTAT 75A-220V SIEMENS 3TF48</v>
          </cell>
          <cell r="D515" t="str">
            <v>UN</v>
          </cell>
          <cell r="E515">
            <v>791.66</v>
          </cell>
        </row>
        <row r="516">
          <cell r="A516" t="str">
            <v>010</v>
          </cell>
          <cell r="B516" t="str">
            <v>0010012</v>
          </cell>
          <cell r="C516" t="str">
            <v>BOB CONTATOR 3TF46/47 SIEMENS</v>
          </cell>
          <cell r="D516" t="str">
            <v>UN</v>
          </cell>
          <cell r="E516">
            <v>35.700000000000003</v>
          </cell>
        </row>
        <row r="517">
          <cell r="A517" t="str">
            <v>010</v>
          </cell>
          <cell r="B517" t="str">
            <v>0010013</v>
          </cell>
          <cell r="C517" t="str">
            <v>BOB CONTATOR 3TF54/55 SIEMENS</v>
          </cell>
          <cell r="D517" t="str">
            <v>UN</v>
          </cell>
          <cell r="E517">
            <v>199.88</v>
          </cell>
        </row>
        <row r="518">
          <cell r="A518" t="str">
            <v>010</v>
          </cell>
          <cell r="B518" t="str">
            <v>0010015</v>
          </cell>
          <cell r="C518" t="str">
            <v>JG CONTATOS CONT 3TF46 SIEMENS</v>
          </cell>
          <cell r="D518" t="str">
            <v>JG</v>
          </cell>
          <cell r="E518">
            <v>70.69</v>
          </cell>
        </row>
        <row r="519">
          <cell r="A519" t="str">
            <v>010</v>
          </cell>
          <cell r="B519" t="str">
            <v>0010016</v>
          </cell>
          <cell r="C519" t="str">
            <v>JG CONTATOS CONT 3TF47 SIEMENS</v>
          </cell>
          <cell r="D519" t="str">
            <v>JG</v>
          </cell>
          <cell r="E519">
            <v>133.12</v>
          </cell>
        </row>
        <row r="520">
          <cell r="A520" t="str">
            <v>010</v>
          </cell>
          <cell r="B520" t="str">
            <v>0010017</v>
          </cell>
          <cell r="C520" t="str">
            <v>QD DIST 0,80X0,50X0,23M MED IP</v>
          </cell>
          <cell r="D520" t="str">
            <v>UN</v>
          </cell>
          <cell r="E520">
            <v>290.48</v>
          </cell>
        </row>
        <row r="521">
          <cell r="A521" t="str">
            <v>010</v>
          </cell>
          <cell r="B521" t="str">
            <v>0010019</v>
          </cell>
          <cell r="C521" t="str">
            <v>QD MED 3F 0,46X0,34X0,21M POST</v>
          </cell>
          <cell r="D521" t="str">
            <v>UN</v>
          </cell>
          <cell r="E521">
            <v>70.569999999999993</v>
          </cell>
        </row>
        <row r="522">
          <cell r="A522" t="str">
            <v>010</v>
          </cell>
          <cell r="B522" t="str">
            <v>0010021</v>
          </cell>
          <cell r="C522" t="str">
            <v>QD MED 3F 0,46X0,34X0,21M MURO</v>
          </cell>
          <cell r="D522" t="str">
            <v>UN</v>
          </cell>
          <cell r="E522">
            <v>70.569999999999993</v>
          </cell>
        </row>
        <row r="523">
          <cell r="A523" t="str">
            <v>010</v>
          </cell>
          <cell r="B523" t="str">
            <v>0010023</v>
          </cell>
          <cell r="C523" t="str">
            <v>CONTAT 45A-220V SIEMENS 3TF46</v>
          </cell>
          <cell r="D523" t="str">
            <v>UN</v>
          </cell>
          <cell r="E523">
            <v>275.62</v>
          </cell>
        </row>
        <row r="524">
          <cell r="A524" t="str">
            <v>010</v>
          </cell>
          <cell r="B524" t="str">
            <v>0010024</v>
          </cell>
          <cell r="C524" t="str">
            <v>CONTAT 63A-220V SIEMENS 3TF47</v>
          </cell>
          <cell r="D524" t="str">
            <v>UN</v>
          </cell>
          <cell r="E524">
            <v>364.22</v>
          </cell>
        </row>
        <row r="525">
          <cell r="A525" t="str">
            <v>010</v>
          </cell>
          <cell r="B525" t="str">
            <v>0010029</v>
          </cell>
          <cell r="C525" t="str">
            <v>CONTAT 50A TELEM LC1D32006M6</v>
          </cell>
          <cell r="D525" t="str">
            <v>UN</v>
          </cell>
          <cell r="E525">
            <v>321.62</v>
          </cell>
        </row>
        <row r="526">
          <cell r="A526" t="str">
            <v>010</v>
          </cell>
          <cell r="B526" t="str">
            <v>0010040</v>
          </cell>
          <cell r="C526" t="str">
            <v>QD MED DISTANCIA 400X265X160MM</v>
          </cell>
          <cell r="D526" t="str">
            <v>UN</v>
          </cell>
          <cell r="E526">
            <v>396.33</v>
          </cell>
        </row>
        <row r="527">
          <cell r="A527" t="str">
            <v>010</v>
          </cell>
          <cell r="B527" t="str">
            <v>0010041</v>
          </cell>
          <cell r="C527" t="str">
            <v>QD DIST 32A 220V 6 CIR IGUAIS</v>
          </cell>
          <cell r="D527" t="str">
            <v>UN</v>
          </cell>
          <cell r="E527">
            <v>1120.28</v>
          </cell>
        </row>
        <row r="528">
          <cell r="A528" t="str">
            <v>010</v>
          </cell>
          <cell r="B528" t="str">
            <v>0010044</v>
          </cell>
          <cell r="C528" t="str">
            <v>CONTAT 16A-220V SIEMENS 3TF42</v>
          </cell>
          <cell r="D528" t="str">
            <v>UN</v>
          </cell>
          <cell r="E528">
            <v>124.92</v>
          </cell>
        </row>
        <row r="529">
          <cell r="A529" t="str">
            <v>010</v>
          </cell>
          <cell r="B529" t="str">
            <v>0010045</v>
          </cell>
          <cell r="C529" t="str">
            <v>CONTAT 32A-220V SIEMENS 3TF44</v>
          </cell>
          <cell r="D529" t="str">
            <v>UN</v>
          </cell>
          <cell r="E529">
            <v>162.4</v>
          </cell>
        </row>
        <row r="530">
          <cell r="A530" t="str">
            <v>010</v>
          </cell>
          <cell r="B530" t="str">
            <v>0010047</v>
          </cell>
          <cell r="C530" t="str">
            <v>CONTAT 110A-220V SIEMENS 3TF50</v>
          </cell>
          <cell r="D530" t="str">
            <v>UN</v>
          </cell>
          <cell r="E530">
            <v>1028.17</v>
          </cell>
        </row>
        <row r="531">
          <cell r="A531" t="str">
            <v>010</v>
          </cell>
          <cell r="B531" t="str">
            <v>0010055</v>
          </cell>
          <cell r="C531" t="str">
            <v>QD DIST 25A 220V 6 CIR DIF A</v>
          </cell>
          <cell r="D531" t="str">
            <v>UN</v>
          </cell>
          <cell r="E531">
            <v>1147.01</v>
          </cell>
        </row>
        <row r="532">
          <cell r="A532" t="str">
            <v>010</v>
          </cell>
          <cell r="B532" t="str">
            <v>0010059</v>
          </cell>
          <cell r="C532" t="str">
            <v>QD DIST 25A 220V 3 CIR DIF A</v>
          </cell>
          <cell r="D532" t="str">
            <v>UN</v>
          </cell>
          <cell r="E532">
            <v>1228.24</v>
          </cell>
        </row>
        <row r="533">
          <cell r="A533" t="str">
            <v>010</v>
          </cell>
          <cell r="B533" t="str">
            <v>0010088</v>
          </cell>
          <cell r="C533" t="str">
            <v>QD DE COM 400X400X200MM CEMAR</v>
          </cell>
          <cell r="D533" t="str">
            <v>UN</v>
          </cell>
          <cell r="E533">
            <v>126.55</v>
          </cell>
        </row>
        <row r="534">
          <cell r="A534" t="str">
            <v>010</v>
          </cell>
          <cell r="B534" t="str">
            <v>0010089</v>
          </cell>
          <cell r="C534" t="str">
            <v>PROG HORARIO RTST/20 COEL</v>
          </cell>
          <cell r="D534" t="str">
            <v>UN</v>
          </cell>
          <cell r="E534">
            <v>117.88</v>
          </cell>
        </row>
        <row r="535">
          <cell r="A535" t="str">
            <v>010</v>
          </cell>
          <cell r="B535" t="str">
            <v>0010108</v>
          </cell>
          <cell r="C535" t="str">
            <v>CONTROLADOR TEMPO MOD 02 TRON</v>
          </cell>
          <cell r="D535" t="str">
            <v>UN</v>
          </cell>
          <cell r="E535">
            <v>58.41</v>
          </cell>
        </row>
        <row r="536">
          <cell r="A536" t="str">
            <v>010</v>
          </cell>
          <cell r="B536" t="str">
            <v>0010109</v>
          </cell>
          <cell r="C536" t="str">
            <v>CHAVE COMUTADORA 3 POS 2NA</v>
          </cell>
          <cell r="D536" t="str">
            <v>UN</v>
          </cell>
          <cell r="E536">
            <v>48.67</v>
          </cell>
        </row>
        <row r="537">
          <cell r="A537" t="str">
            <v>010</v>
          </cell>
          <cell r="B537" t="str">
            <v>0010124</v>
          </cell>
          <cell r="C537" t="str">
            <v>QD DIST 32A 220V 6 CIR DIF B</v>
          </cell>
          <cell r="D537" t="str">
            <v>UN</v>
          </cell>
          <cell r="E537">
            <v>1228.24</v>
          </cell>
        </row>
        <row r="538">
          <cell r="A538" t="str">
            <v>010</v>
          </cell>
          <cell r="B538" t="str">
            <v>0010130</v>
          </cell>
          <cell r="C538" t="str">
            <v>RELE FALTA FASE TRON FSN-22</v>
          </cell>
          <cell r="D538" t="str">
            <v>UN</v>
          </cell>
          <cell r="E538">
            <v>82</v>
          </cell>
        </row>
        <row r="539">
          <cell r="A539" t="str">
            <v>010</v>
          </cell>
          <cell r="B539" t="str">
            <v>0010159</v>
          </cell>
          <cell r="C539" t="str">
            <v>QD DE COM 600X480X220MM CEMAR</v>
          </cell>
          <cell r="D539" t="str">
            <v>UN</v>
          </cell>
          <cell r="E539">
            <v>149.65</v>
          </cell>
        </row>
        <row r="540">
          <cell r="A540" t="str">
            <v>010</v>
          </cell>
          <cell r="B540" t="str">
            <v>0010161</v>
          </cell>
          <cell r="C540" t="str">
            <v>QD DIST 25A 220V 6 CIR DIF I</v>
          </cell>
          <cell r="D540" t="str">
            <v>UN</v>
          </cell>
          <cell r="E540">
            <v>1147.01</v>
          </cell>
        </row>
        <row r="541">
          <cell r="A541" t="str">
            <v>010</v>
          </cell>
          <cell r="B541" t="str">
            <v>0010171</v>
          </cell>
          <cell r="C541" t="str">
            <v>CAIXA MEDIDOR POLIF EXCELSA</v>
          </cell>
          <cell r="D541" t="str">
            <v>UN</v>
          </cell>
          <cell r="E541">
            <v>177.45</v>
          </cell>
        </row>
        <row r="542">
          <cell r="A542" t="str">
            <v>010</v>
          </cell>
          <cell r="B542" t="str">
            <v>0010178</v>
          </cell>
          <cell r="C542" t="str">
            <v>CHAVE COM GRUPO NF 2X50A-220V</v>
          </cell>
          <cell r="D542" t="str">
            <v>UN</v>
          </cell>
          <cell r="E542">
            <v>148.59</v>
          </cell>
        </row>
        <row r="543">
          <cell r="A543" t="str">
            <v>010</v>
          </cell>
          <cell r="B543" t="str">
            <v>0010179</v>
          </cell>
          <cell r="C543" t="str">
            <v>QD MED DISTANCIA 395X265X122MM</v>
          </cell>
          <cell r="D543" t="str">
            <v>UN</v>
          </cell>
          <cell r="E543">
            <v>278.17</v>
          </cell>
        </row>
        <row r="544">
          <cell r="A544" t="str">
            <v>010</v>
          </cell>
          <cell r="B544" t="str">
            <v>0010182</v>
          </cell>
          <cell r="C544" t="str">
            <v>QD DIST 90A 220V 33 CIR DIF A</v>
          </cell>
          <cell r="D544" t="str">
            <v>UN</v>
          </cell>
          <cell r="E544">
            <v>7649.27</v>
          </cell>
        </row>
        <row r="545">
          <cell r="A545" t="str">
            <v>010</v>
          </cell>
          <cell r="B545" t="str">
            <v>0010183</v>
          </cell>
          <cell r="C545" t="str">
            <v>QD DIST 35A 220V 20 CIR DIF B</v>
          </cell>
          <cell r="D545" t="str">
            <v>UN</v>
          </cell>
          <cell r="E545">
            <v>4913.76</v>
          </cell>
        </row>
        <row r="546">
          <cell r="A546" t="str">
            <v>010</v>
          </cell>
          <cell r="B546" t="str">
            <v>0010197</v>
          </cell>
          <cell r="C546" t="str">
            <v>QD MED 3F 395X259X215MM POLIC</v>
          </cell>
          <cell r="D546" t="str">
            <v>UN</v>
          </cell>
          <cell r="E546">
            <v>101.71</v>
          </cell>
        </row>
        <row r="547">
          <cell r="A547" t="str">
            <v>010</v>
          </cell>
          <cell r="B547" t="str">
            <v>0010202</v>
          </cell>
          <cell r="C547" t="str">
            <v>QD DIST 178X180X115MM PIAL</v>
          </cell>
          <cell r="D547" t="str">
            <v>UN</v>
          </cell>
          <cell r="E547">
            <v>57.25</v>
          </cell>
        </row>
        <row r="548">
          <cell r="A548" t="str">
            <v>010</v>
          </cell>
          <cell r="B548" t="str">
            <v>0010206</v>
          </cell>
          <cell r="C548" t="str">
            <v>QD DIST 63A 220V 14 CIR DIF2P</v>
          </cell>
          <cell r="D548" t="str">
            <v>UN</v>
          </cell>
          <cell r="E548">
            <v>1564.33</v>
          </cell>
        </row>
        <row r="549">
          <cell r="A549" t="str">
            <v>010</v>
          </cell>
          <cell r="B549" t="str">
            <v>0010207</v>
          </cell>
          <cell r="C549" t="str">
            <v>QD DIST 200A 220V 3 CIR DIF</v>
          </cell>
          <cell r="D549" t="str">
            <v>UN</v>
          </cell>
          <cell r="E549">
            <v>4176.1000000000004</v>
          </cell>
        </row>
        <row r="550">
          <cell r="A550" t="str">
            <v>101</v>
          </cell>
          <cell r="B550" t="str">
            <v>1101002</v>
          </cell>
          <cell r="C550" t="str">
            <v>CABO CU 2X4MM2 PVC 1KV CL2</v>
          </cell>
          <cell r="D550" t="str">
            <v>MT</v>
          </cell>
          <cell r="E550">
            <v>3.34</v>
          </cell>
        </row>
        <row r="551">
          <cell r="A551" t="str">
            <v>101</v>
          </cell>
          <cell r="B551" t="str">
            <v>1101003</v>
          </cell>
          <cell r="C551" t="str">
            <v>CABO CU 4X10MM2 PVC 1KV CL2</v>
          </cell>
          <cell r="D551" t="str">
            <v>MT</v>
          </cell>
          <cell r="E551">
            <v>15.13</v>
          </cell>
        </row>
        <row r="552">
          <cell r="A552" t="str">
            <v>101</v>
          </cell>
          <cell r="B552" t="str">
            <v>1101004</v>
          </cell>
          <cell r="C552" t="str">
            <v>CABO CU 4X16MM2 PVC 1KV CL2</v>
          </cell>
          <cell r="D552" t="str">
            <v>MT</v>
          </cell>
          <cell r="E552">
            <v>23.49</v>
          </cell>
        </row>
        <row r="553">
          <cell r="A553" t="str">
            <v>101</v>
          </cell>
          <cell r="B553" t="str">
            <v>1101006</v>
          </cell>
          <cell r="C553" t="str">
            <v>CABO CU 4X4MM2 PVC 1KV CL2</v>
          </cell>
          <cell r="D553" t="str">
            <v>MT</v>
          </cell>
          <cell r="E553">
            <v>6.22</v>
          </cell>
        </row>
        <row r="554">
          <cell r="A554" t="str">
            <v>101</v>
          </cell>
          <cell r="B554" t="str">
            <v>1101007</v>
          </cell>
          <cell r="C554" t="str">
            <v>CABO CU 1X10MM2 PVC 1KV CL2</v>
          </cell>
          <cell r="D554" t="str">
            <v>MT</v>
          </cell>
          <cell r="E554">
            <v>3.21</v>
          </cell>
        </row>
        <row r="555">
          <cell r="A555" t="str">
            <v>101</v>
          </cell>
          <cell r="B555" t="str">
            <v>1101008</v>
          </cell>
          <cell r="C555" t="str">
            <v>CABO CU 1X16MM2 PVC 1KV CL2</v>
          </cell>
          <cell r="D555" t="str">
            <v>MT</v>
          </cell>
          <cell r="E555">
            <v>6.18</v>
          </cell>
        </row>
        <row r="556">
          <cell r="A556" t="str">
            <v>101</v>
          </cell>
          <cell r="B556" t="str">
            <v>1101009</v>
          </cell>
          <cell r="C556" t="str">
            <v>CABO CU 1X25MM2 PVC 1KV CL2</v>
          </cell>
          <cell r="D556" t="str">
            <v>MT</v>
          </cell>
          <cell r="E556">
            <v>9.6999999999999993</v>
          </cell>
        </row>
        <row r="557">
          <cell r="A557" t="str">
            <v>101</v>
          </cell>
          <cell r="B557" t="str">
            <v>1101011</v>
          </cell>
          <cell r="C557" t="str">
            <v>CABO CU 1X16MM2 PVC 750V CL2</v>
          </cell>
          <cell r="D557" t="str">
            <v>MT</v>
          </cell>
          <cell r="E557">
            <v>3.83</v>
          </cell>
        </row>
        <row r="558">
          <cell r="A558" t="str">
            <v>101</v>
          </cell>
          <cell r="B558" t="str">
            <v>1101012</v>
          </cell>
          <cell r="C558" t="str">
            <v>CABO CU 1X25MM2 PVC 750V CL2</v>
          </cell>
          <cell r="D558" t="str">
            <v>MT</v>
          </cell>
          <cell r="E558">
            <v>5.97</v>
          </cell>
        </row>
        <row r="559">
          <cell r="A559" t="str">
            <v>101</v>
          </cell>
          <cell r="B559" t="str">
            <v>1101014</v>
          </cell>
          <cell r="C559" t="str">
            <v>CABO CU 2X2,5MM2 PVC 300V CL5</v>
          </cell>
          <cell r="D559" t="str">
            <v>MT</v>
          </cell>
          <cell r="E559">
            <v>1.47</v>
          </cell>
        </row>
        <row r="560">
          <cell r="A560" t="str">
            <v>101</v>
          </cell>
          <cell r="B560" t="str">
            <v>1101019</v>
          </cell>
          <cell r="C560" t="str">
            <v>CABO CU 3X4MM2 PVC 750V CL5</v>
          </cell>
          <cell r="D560" t="str">
            <v>MT</v>
          </cell>
          <cell r="E560">
            <v>4.93</v>
          </cell>
        </row>
        <row r="561">
          <cell r="A561" t="str">
            <v>101</v>
          </cell>
          <cell r="B561" t="str">
            <v>1101020</v>
          </cell>
          <cell r="C561" t="str">
            <v>CABO CU 3X2,5MM2 PVC 750V CL5</v>
          </cell>
          <cell r="D561" t="str">
            <v>MT</v>
          </cell>
          <cell r="E561">
            <v>3.88</v>
          </cell>
        </row>
        <row r="562">
          <cell r="A562" t="str">
            <v>101</v>
          </cell>
          <cell r="B562" t="str">
            <v>1101021</v>
          </cell>
          <cell r="C562" t="str">
            <v>CABO CU 1X35MM2 PVC 1KV CL5</v>
          </cell>
          <cell r="D562" t="str">
            <v>MT</v>
          </cell>
          <cell r="E562">
            <v>10.6</v>
          </cell>
        </row>
        <row r="563">
          <cell r="A563" t="str">
            <v>101</v>
          </cell>
          <cell r="B563" t="str">
            <v>1101022</v>
          </cell>
          <cell r="C563" t="str">
            <v>CABO AL 2X25MM2 XLPE 1KV MULTP</v>
          </cell>
          <cell r="D563" t="str">
            <v>MT</v>
          </cell>
          <cell r="E563">
            <v>4.96</v>
          </cell>
        </row>
        <row r="564">
          <cell r="A564" t="str">
            <v>101</v>
          </cell>
          <cell r="B564" t="str">
            <v>1101024</v>
          </cell>
          <cell r="C564" t="str">
            <v>FIO CU 1X1,5MM2 PVC 750V CL1</v>
          </cell>
          <cell r="D564" t="str">
            <v>MT</v>
          </cell>
          <cell r="E564">
            <v>0.49</v>
          </cell>
        </row>
        <row r="565">
          <cell r="A565" t="str">
            <v>101</v>
          </cell>
          <cell r="B565" t="str">
            <v>1101026</v>
          </cell>
          <cell r="C565" t="str">
            <v>CABO CU 1X6MM2 PVC 1KV CL2</v>
          </cell>
          <cell r="D565" t="str">
            <v>MT</v>
          </cell>
          <cell r="E565">
            <v>1.83</v>
          </cell>
        </row>
        <row r="566">
          <cell r="A566" t="str">
            <v>101</v>
          </cell>
          <cell r="B566" t="str">
            <v>1101027</v>
          </cell>
          <cell r="C566" t="str">
            <v>CABO AL 2X16MM2 XLPE 1KV MULTP</v>
          </cell>
          <cell r="D566" t="str">
            <v>MT</v>
          </cell>
          <cell r="E566">
            <v>2.7</v>
          </cell>
        </row>
        <row r="567">
          <cell r="A567" t="str">
            <v>101</v>
          </cell>
          <cell r="B567" t="str">
            <v>1101028</v>
          </cell>
          <cell r="C567" t="str">
            <v>CABO CU 1X1,5MM2 PVC 750V CL5</v>
          </cell>
          <cell r="D567" t="str">
            <v>MT</v>
          </cell>
          <cell r="E567">
            <v>0.39</v>
          </cell>
        </row>
        <row r="568">
          <cell r="A568" t="str">
            <v>101</v>
          </cell>
          <cell r="B568" t="str">
            <v>1101029</v>
          </cell>
          <cell r="C568" t="str">
            <v>CABO CU 1X2,5MM2 PVC 1KV CL2</v>
          </cell>
          <cell r="D568" t="str">
            <v>MT</v>
          </cell>
          <cell r="E568">
            <v>0.9</v>
          </cell>
        </row>
        <row r="569">
          <cell r="A569" t="str">
            <v>101</v>
          </cell>
          <cell r="B569" t="str">
            <v>1101030</v>
          </cell>
          <cell r="C569" t="str">
            <v>CABO CU 1X4MM2 PVC 1KV CL2</v>
          </cell>
          <cell r="D569" t="str">
            <v>MT</v>
          </cell>
          <cell r="E569">
            <v>1.7</v>
          </cell>
        </row>
        <row r="570">
          <cell r="A570" t="str">
            <v>101</v>
          </cell>
          <cell r="B570" t="str">
            <v>1101033</v>
          </cell>
          <cell r="C570" t="str">
            <v>CABO CU 3X2,5MM2 PVC 1KV CL2</v>
          </cell>
          <cell r="D570" t="str">
            <v>MT</v>
          </cell>
          <cell r="E570">
            <v>4.84</v>
          </cell>
        </row>
        <row r="571">
          <cell r="A571" t="str">
            <v>101</v>
          </cell>
          <cell r="B571" t="str">
            <v>1101034</v>
          </cell>
          <cell r="C571" t="str">
            <v>CABO CU 3X4MM2 PVC 1KV CL2</v>
          </cell>
          <cell r="D571" t="str">
            <v>MT</v>
          </cell>
          <cell r="E571">
            <v>5.17</v>
          </cell>
        </row>
        <row r="572">
          <cell r="A572" t="str">
            <v>101</v>
          </cell>
          <cell r="B572" t="str">
            <v>1101045</v>
          </cell>
          <cell r="C572" t="str">
            <v>CABO AL 4X4AWG XLPE 1KV QUADR</v>
          </cell>
          <cell r="D572" t="str">
            <v>MT</v>
          </cell>
          <cell r="E572">
            <v>7.34</v>
          </cell>
        </row>
        <row r="573">
          <cell r="A573" t="str">
            <v>101</v>
          </cell>
          <cell r="B573" t="str">
            <v>1101051</v>
          </cell>
          <cell r="C573" t="str">
            <v>CABO AL 3X6AWG XLPE 1KV TRIPL</v>
          </cell>
          <cell r="D573" t="str">
            <v>MT</v>
          </cell>
          <cell r="E573">
            <v>2.94</v>
          </cell>
        </row>
        <row r="574">
          <cell r="A574" t="str">
            <v>101</v>
          </cell>
          <cell r="B574" t="str">
            <v>1101053</v>
          </cell>
          <cell r="C574" t="str">
            <v>CABO AL 1X4AWG NU CL-A</v>
          </cell>
          <cell r="D574" t="str">
            <v>KG</v>
          </cell>
          <cell r="E574">
            <v>16.96</v>
          </cell>
        </row>
        <row r="575">
          <cell r="A575" t="str">
            <v>101</v>
          </cell>
          <cell r="B575" t="str">
            <v>1101055</v>
          </cell>
          <cell r="C575" t="str">
            <v>CABO CU 2X6MM2 PVC 1KV CL2</v>
          </cell>
          <cell r="D575" t="str">
            <v>MT</v>
          </cell>
          <cell r="E575">
            <v>4.5999999999999996</v>
          </cell>
        </row>
        <row r="576">
          <cell r="A576" t="str">
            <v>101</v>
          </cell>
          <cell r="B576" t="str">
            <v>1101056</v>
          </cell>
          <cell r="C576" t="str">
            <v>CABO CU 3X1,5MM2 PVC 1KV CL2</v>
          </cell>
          <cell r="D576" t="str">
            <v>MT</v>
          </cell>
          <cell r="E576">
            <v>2.42</v>
          </cell>
        </row>
        <row r="577">
          <cell r="A577" t="str">
            <v>101</v>
          </cell>
          <cell r="B577" t="str">
            <v>1101057</v>
          </cell>
          <cell r="C577" t="str">
            <v>CABO CU 3X6MM2 PVC 1KV CL2</v>
          </cell>
          <cell r="D577" t="str">
            <v>MT</v>
          </cell>
          <cell r="E577">
            <v>5.28</v>
          </cell>
        </row>
        <row r="578">
          <cell r="A578" t="str">
            <v>101</v>
          </cell>
          <cell r="B578" t="str">
            <v>1101062</v>
          </cell>
          <cell r="C578" t="str">
            <v>CABO CU 1X16MM2 NU CL2A</v>
          </cell>
          <cell r="D578" t="str">
            <v>KG</v>
          </cell>
          <cell r="E578">
            <v>23.74</v>
          </cell>
        </row>
        <row r="579">
          <cell r="A579" t="str">
            <v>101</v>
          </cell>
          <cell r="B579" t="str">
            <v>1101064</v>
          </cell>
          <cell r="C579" t="str">
            <v>CABO CU 1X50MM2 PVC 1KV CL2</v>
          </cell>
          <cell r="D579" t="str">
            <v>MT</v>
          </cell>
          <cell r="E579">
            <v>15.69</v>
          </cell>
        </row>
        <row r="580">
          <cell r="A580" t="str">
            <v>101</v>
          </cell>
          <cell r="B580" t="str">
            <v>1101065</v>
          </cell>
          <cell r="C580" t="str">
            <v>CABO CU 1X70MM2 PVC 1KV CL2</v>
          </cell>
          <cell r="D580" t="str">
            <v>MT</v>
          </cell>
          <cell r="E580">
            <v>18.260000000000002</v>
          </cell>
        </row>
        <row r="581">
          <cell r="A581" t="str">
            <v>101</v>
          </cell>
          <cell r="B581" t="str">
            <v>1101066</v>
          </cell>
          <cell r="C581" t="str">
            <v>CABO CU 1X95MM2 PVC 1KV CL2</v>
          </cell>
          <cell r="D581" t="str">
            <v>MT</v>
          </cell>
          <cell r="E581">
            <v>34.119999999999997</v>
          </cell>
        </row>
        <row r="582">
          <cell r="A582" t="str">
            <v>101</v>
          </cell>
          <cell r="B582" t="str">
            <v>1101067</v>
          </cell>
          <cell r="C582" t="str">
            <v>CABO AL 3X16MM2 XLPE 1KV MULTP</v>
          </cell>
          <cell r="D582" t="str">
            <v>MT</v>
          </cell>
          <cell r="E582">
            <v>4.8099999999999996</v>
          </cell>
        </row>
        <row r="583">
          <cell r="A583" t="str">
            <v>101</v>
          </cell>
          <cell r="B583" t="str">
            <v>1101068</v>
          </cell>
          <cell r="C583" t="str">
            <v>CABO AL 3X25MM2 XLPE 1KV MULTP</v>
          </cell>
          <cell r="D583" t="str">
            <v>MT</v>
          </cell>
          <cell r="E583">
            <v>7.06</v>
          </cell>
        </row>
        <row r="584">
          <cell r="A584" t="str">
            <v>101</v>
          </cell>
          <cell r="B584" t="str">
            <v>1101077</v>
          </cell>
          <cell r="C584" t="str">
            <v>FIO CU 1X2,5MM2 PVC 750V CL1</v>
          </cell>
          <cell r="D584" t="str">
            <v>MT</v>
          </cell>
          <cell r="E584">
            <v>0.81</v>
          </cell>
        </row>
        <row r="585">
          <cell r="A585" t="str">
            <v>101</v>
          </cell>
          <cell r="B585" t="str">
            <v>1101078</v>
          </cell>
          <cell r="C585" t="str">
            <v>FIO CU 1X4,0MM2 PVC 750V CL1</v>
          </cell>
          <cell r="D585" t="str">
            <v>MT</v>
          </cell>
          <cell r="E585">
            <v>0.87</v>
          </cell>
        </row>
        <row r="586">
          <cell r="A586" t="str">
            <v>101</v>
          </cell>
          <cell r="B586" t="str">
            <v>1101085</v>
          </cell>
          <cell r="C586" t="str">
            <v>CABO CU 4X6MM2 PVC 1KV CL2</v>
          </cell>
          <cell r="D586" t="str">
            <v>MT</v>
          </cell>
          <cell r="E586">
            <v>9.25</v>
          </cell>
        </row>
        <row r="587">
          <cell r="A587" t="str">
            <v>101</v>
          </cell>
          <cell r="B587" t="str">
            <v>1101086</v>
          </cell>
          <cell r="C587" t="str">
            <v>CABO CU 1X6MM2 PVC 750V CL5</v>
          </cell>
          <cell r="D587" t="str">
            <v>MT</v>
          </cell>
          <cell r="E587">
            <v>1.3</v>
          </cell>
        </row>
        <row r="588">
          <cell r="A588" t="str">
            <v>101</v>
          </cell>
          <cell r="B588" t="str">
            <v>1101090</v>
          </cell>
          <cell r="C588" t="str">
            <v>CABO CU 1X4MM2 PVC 750V CL5</v>
          </cell>
          <cell r="D588" t="str">
            <v>MT</v>
          </cell>
          <cell r="E588">
            <v>1.2</v>
          </cell>
        </row>
        <row r="589">
          <cell r="A589" t="str">
            <v>101</v>
          </cell>
          <cell r="B589" t="str">
            <v>1101098</v>
          </cell>
          <cell r="C589" t="str">
            <v>CABO CU 1X4,0MM2 PVC 1KV CL5</v>
          </cell>
          <cell r="D589" t="str">
            <v>MT</v>
          </cell>
          <cell r="E589">
            <v>1.28</v>
          </cell>
        </row>
        <row r="590">
          <cell r="A590" t="str">
            <v>101</v>
          </cell>
          <cell r="B590" t="str">
            <v>1101101</v>
          </cell>
          <cell r="C590" t="str">
            <v>CABO CU 1X6MM2 PVC 750V CL2</v>
          </cell>
          <cell r="D590" t="str">
            <v>MT</v>
          </cell>
          <cell r="E590">
            <v>1.32</v>
          </cell>
        </row>
        <row r="591">
          <cell r="A591" t="str">
            <v>101</v>
          </cell>
          <cell r="B591" t="str">
            <v>1101102</v>
          </cell>
          <cell r="C591" t="str">
            <v>CABO CU 1X10MM2 PVC 750V CL2</v>
          </cell>
          <cell r="D591" t="str">
            <v>MT</v>
          </cell>
          <cell r="E591">
            <v>3.49</v>
          </cell>
        </row>
        <row r="592">
          <cell r="A592" t="str">
            <v>101</v>
          </cell>
          <cell r="B592" t="str">
            <v>1101103</v>
          </cell>
          <cell r="C592" t="str">
            <v>CABO CU 3X2,5MM2 PVC 1KV CL5</v>
          </cell>
          <cell r="D592" t="str">
            <v>MT</v>
          </cell>
          <cell r="E592">
            <v>4.03</v>
          </cell>
        </row>
        <row r="593">
          <cell r="A593" t="str">
            <v>101</v>
          </cell>
          <cell r="B593" t="str">
            <v>1101104</v>
          </cell>
          <cell r="C593" t="str">
            <v>CABO CU 3X4,0MM2 PVC 1KV CL5</v>
          </cell>
          <cell r="D593" t="str">
            <v>MT</v>
          </cell>
          <cell r="E593">
            <v>5.07</v>
          </cell>
        </row>
        <row r="594">
          <cell r="A594" t="str">
            <v>101</v>
          </cell>
          <cell r="B594" t="str">
            <v>1101106</v>
          </cell>
          <cell r="C594" t="str">
            <v>CABO CU 1X1,5MM2 PVC 1KV CL2</v>
          </cell>
          <cell r="D594" t="str">
            <v>MT</v>
          </cell>
          <cell r="E594">
            <v>0.57999999999999996</v>
          </cell>
        </row>
        <row r="595">
          <cell r="A595" t="str">
            <v>101</v>
          </cell>
          <cell r="B595" t="str">
            <v>1101113</v>
          </cell>
          <cell r="C595" t="str">
            <v>CABO CU 1X6MM2 XLPE 1KV CL2</v>
          </cell>
          <cell r="D595" t="str">
            <v>MT</v>
          </cell>
          <cell r="E595">
            <v>3.08</v>
          </cell>
        </row>
        <row r="596">
          <cell r="A596" t="str">
            <v>101</v>
          </cell>
          <cell r="B596" t="str">
            <v>1101119</v>
          </cell>
          <cell r="C596" t="str">
            <v>CABO ACO 1/4" PS 6X7 GALV</v>
          </cell>
          <cell r="D596" t="str">
            <v>MT</v>
          </cell>
          <cell r="E596">
            <v>1.93</v>
          </cell>
        </row>
        <row r="597">
          <cell r="A597" t="str">
            <v>101</v>
          </cell>
          <cell r="B597" t="str">
            <v>1101123</v>
          </cell>
          <cell r="C597" t="str">
            <v>CABO PARAL 2X2,5MM2 750V CL1</v>
          </cell>
          <cell r="D597" t="str">
            <v>MT</v>
          </cell>
          <cell r="E597">
            <v>1.93</v>
          </cell>
        </row>
        <row r="598">
          <cell r="A598" t="str">
            <v>101</v>
          </cell>
          <cell r="B598" t="str">
            <v>1101127</v>
          </cell>
          <cell r="C598" t="str">
            <v>CABO AL 1/0AWG NU CL-A</v>
          </cell>
          <cell r="D598" t="str">
            <v>KG</v>
          </cell>
          <cell r="E598">
            <v>24.95</v>
          </cell>
        </row>
        <row r="599">
          <cell r="A599" t="str">
            <v>101</v>
          </cell>
          <cell r="B599" t="str">
            <v>1101131</v>
          </cell>
          <cell r="C599" t="str">
            <v>CABO CU 2X2,5MM2 PVC 750V CL5</v>
          </cell>
          <cell r="D599" t="str">
            <v>MT</v>
          </cell>
          <cell r="E599">
            <v>2.76</v>
          </cell>
        </row>
        <row r="600">
          <cell r="A600" t="str">
            <v>101</v>
          </cell>
          <cell r="B600" t="str">
            <v>1101133</v>
          </cell>
          <cell r="C600" t="str">
            <v>CABO AL 1X4AWG NU CAA</v>
          </cell>
          <cell r="D600" t="str">
            <v>KG</v>
          </cell>
          <cell r="E600">
            <v>19.079999999999998</v>
          </cell>
        </row>
        <row r="601">
          <cell r="A601" t="str">
            <v>101</v>
          </cell>
          <cell r="B601" t="str">
            <v>1101134</v>
          </cell>
          <cell r="C601" t="str">
            <v>CABO CU 1X6MM2 NU CL1A</v>
          </cell>
          <cell r="D601" t="str">
            <v>KG</v>
          </cell>
          <cell r="E601">
            <v>9.16</v>
          </cell>
        </row>
        <row r="602">
          <cell r="A602" t="str">
            <v>101</v>
          </cell>
          <cell r="B602" t="str">
            <v>1101136</v>
          </cell>
          <cell r="C602" t="str">
            <v>CABO CU 1X2,5MM2 PVC 750V CL2</v>
          </cell>
          <cell r="D602" t="str">
            <v>MT</v>
          </cell>
          <cell r="E602">
            <v>0.6</v>
          </cell>
        </row>
        <row r="603">
          <cell r="A603" t="str">
            <v>101</v>
          </cell>
          <cell r="B603" t="str">
            <v>1101138</v>
          </cell>
          <cell r="C603" t="str">
            <v>CABO CU 1X25MM2 PVC 1KV CL5</v>
          </cell>
          <cell r="D603" t="str">
            <v>MT</v>
          </cell>
          <cell r="E603">
            <v>7.49</v>
          </cell>
        </row>
        <row r="604">
          <cell r="A604" t="str">
            <v>101</v>
          </cell>
          <cell r="B604" t="str">
            <v>1101139</v>
          </cell>
          <cell r="C604" t="str">
            <v>CABO CU 4X2,5MM2 PVC 1KV CL5</v>
          </cell>
          <cell r="D604" t="str">
            <v>MT</v>
          </cell>
          <cell r="E604">
            <v>4.26</v>
          </cell>
        </row>
        <row r="605">
          <cell r="A605" t="str">
            <v>101</v>
          </cell>
          <cell r="B605" t="str">
            <v>1101140</v>
          </cell>
          <cell r="C605" t="str">
            <v>CABO CU 1X2,5MM2 PVC 750V CL5</v>
          </cell>
          <cell r="D605" t="str">
            <v>MT</v>
          </cell>
          <cell r="E605">
            <v>0.67</v>
          </cell>
        </row>
        <row r="606">
          <cell r="A606" t="str">
            <v>101</v>
          </cell>
          <cell r="B606" t="str">
            <v>1101142</v>
          </cell>
          <cell r="C606" t="str">
            <v>CABO CU 1X95MM2 PVC 750V CL2</v>
          </cell>
          <cell r="D606" t="str">
            <v>MT</v>
          </cell>
          <cell r="E606">
            <v>22.43</v>
          </cell>
        </row>
        <row r="607">
          <cell r="A607" t="str">
            <v>101</v>
          </cell>
          <cell r="B607" t="str">
            <v>1101144</v>
          </cell>
          <cell r="C607" t="str">
            <v>CABO CU 1X1,5MM2 PVC 1KV CL5</v>
          </cell>
          <cell r="D607" t="str">
            <v>MT</v>
          </cell>
          <cell r="E607">
            <v>0.56000000000000005</v>
          </cell>
        </row>
        <row r="608">
          <cell r="A608" t="str">
            <v>101</v>
          </cell>
          <cell r="B608" t="str">
            <v>1101145</v>
          </cell>
          <cell r="C608" t="str">
            <v>CABO CU 1X10MM2 PVC 1KV CL5</v>
          </cell>
          <cell r="D608" t="str">
            <v>MT</v>
          </cell>
          <cell r="E608">
            <v>2.97</v>
          </cell>
        </row>
        <row r="609">
          <cell r="A609" t="str">
            <v>101</v>
          </cell>
          <cell r="B609" t="str">
            <v>1101146</v>
          </cell>
          <cell r="C609" t="str">
            <v>CABO CU 3X1,5MM2 PVC 1KV CL5</v>
          </cell>
          <cell r="D609" t="str">
            <v>MT</v>
          </cell>
          <cell r="E609">
            <v>1.76</v>
          </cell>
        </row>
        <row r="610">
          <cell r="A610" t="str">
            <v>101</v>
          </cell>
          <cell r="B610" t="str">
            <v>1101148</v>
          </cell>
          <cell r="C610" t="str">
            <v>CABO AL 3X10MM2 XLPE 1KV MULTP</v>
          </cell>
          <cell r="D610" t="str">
            <v>MT</v>
          </cell>
          <cell r="E610">
            <v>3.88</v>
          </cell>
        </row>
        <row r="611">
          <cell r="A611" t="str">
            <v>101</v>
          </cell>
          <cell r="B611" t="str">
            <v>1101150</v>
          </cell>
          <cell r="C611" t="str">
            <v>CABO CU 1X25MM2 NU CL2A</v>
          </cell>
          <cell r="D611" t="str">
            <v>KG</v>
          </cell>
          <cell r="E611">
            <v>44.94</v>
          </cell>
        </row>
        <row r="612">
          <cell r="A612" t="str">
            <v>101</v>
          </cell>
          <cell r="B612" t="str">
            <v>1101162</v>
          </cell>
          <cell r="C612" t="str">
            <v>CABO CU 1X16MM2 PVC 1KV CL5</v>
          </cell>
          <cell r="D612" t="str">
            <v>MT</v>
          </cell>
          <cell r="E612">
            <v>4.66</v>
          </cell>
        </row>
        <row r="613">
          <cell r="A613" t="str">
            <v>102</v>
          </cell>
          <cell r="B613" t="str">
            <v>1102001</v>
          </cell>
          <cell r="C613" t="str">
            <v>CONEC CUN 6A10-10A16MM2 III-VM</v>
          </cell>
          <cell r="D613" t="str">
            <v>UN</v>
          </cell>
          <cell r="E613">
            <v>1.35</v>
          </cell>
        </row>
        <row r="614">
          <cell r="A614" t="str">
            <v>102</v>
          </cell>
          <cell r="B614" t="str">
            <v>1102005</v>
          </cell>
          <cell r="C614" t="str">
            <v>CONEC PF 25-50MM</v>
          </cell>
          <cell r="D614" t="str">
            <v>UN</v>
          </cell>
          <cell r="E614">
            <v>2.83</v>
          </cell>
        </row>
        <row r="615">
          <cell r="A615" t="str">
            <v>102</v>
          </cell>
          <cell r="B615" t="str">
            <v>1102006</v>
          </cell>
          <cell r="C615" t="str">
            <v>CONEC CUN 2,5-35MM2 A-VL</v>
          </cell>
          <cell r="D615" t="str">
            <v>UN</v>
          </cell>
          <cell r="E615">
            <v>2.66</v>
          </cell>
        </row>
        <row r="616">
          <cell r="A616" t="str">
            <v>102</v>
          </cell>
          <cell r="B616" t="str">
            <v>1102007</v>
          </cell>
          <cell r="C616" t="str">
            <v>CONEC PE CU/AL 2,5A10-16A50MM2</v>
          </cell>
          <cell r="D616" t="str">
            <v>UN</v>
          </cell>
          <cell r="E616">
            <v>4.33</v>
          </cell>
        </row>
        <row r="617">
          <cell r="A617" t="str">
            <v>102</v>
          </cell>
          <cell r="B617" t="str">
            <v>1102008</v>
          </cell>
          <cell r="C617" t="str">
            <v>CONEC CUN CU/AL 16A25-25A35MM2</v>
          </cell>
          <cell r="D617" t="str">
            <v>UN</v>
          </cell>
          <cell r="E617">
            <v>2.06</v>
          </cell>
        </row>
        <row r="618">
          <cell r="A618" t="str">
            <v>102</v>
          </cell>
          <cell r="B618" t="str">
            <v>1102009</v>
          </cell>
          <cell r="C618" t="str">
            <v>CONEC CUN 16-16MM2 II VD</v>
          </cell>
          <cell r="D618" t="str">
            <v>UN</v>
          </cell>
          <cell r="E618">
            <v>1.66</v>
          </cell>
        </row>
        <row r="619">
          <cell r="A619" t="str">
            <v>102</v>
          </cell>
          <cell r="B619" t="str">
            <v>1102011</v>
          </cell>
          <cell r="C619" t="str">
            <v>CONEC DEDAL 2,5A10MM2 AZ/CINZA</v>
          </cell>
          <cell r="D619" t="str">
            <v>UN</v>
          </cell>
          <cell r="E619">
            <v>2.06</v>
          </cell>
        </row>
        <row r="620">
          <cell r="A620" t="str">
            <v>102</v>
          </cell>
          <cell r="B620" t="str">
            <v>1102013</v>
          </cell>
          <cell r="C620" t="str">
            <v>CONEC DEDAL 0,5A2,5MM2 LR/AZUL</v>
          </cell>
          <cell r="D620" t="str">
            <v>UN</v>
          </cell>
          <cell r="E620">
            <v>1.31</v>
          </cell>
        </row>
        <row r="621">
          <cell r="A621" t="str">
            <v>102</v>
          </cell>
          <cell r="B621" t="str">
            <v>1102014</v>
          </cell>
          <cell r="C621" t="str">
            <v>CONEC DEDAL 0,5A6MM2 VM/AMAR</v>
          </cell>
          <cell r="D621" t="str">
            <v>UN</v>
          </cell>
          <cell r="E621">
            <v>1.31</v>
          </cell>
        </row>
        <row r="622">
          <cell r="A622" t="str">
            <v>102</v>
          </cell>
          <cell r="B622" t="str">
            <v>1102015</v>
          </cell>
          <cell r="C622" t="str">
            <v>CONEC PF CU/AL 2,5A35-25A35MM2</v>
          </cell>
          <cell r="D622" t="str">
            <v>UN</v>
          </cell>
          <cell r="E622">
            <v>2.57</v>
          </cell>
        </row>
        <row r="623">
          <cell r="A623" t="str">
            <v>102</v>
          </cell>
          <cell r="B623" t="str">
            <v>1102016</v>
          </cell>
          <cell r="C623" t="str">
            <v>CONEC PF CU/AL 2,5A16-10A16MM2</v>
          </cell>
          <cell r="D623" t="str">
            <v>UN</v>
          </cell>
          <cell r="E623">
            <v>2.42</v>
          </cell>
        </row>
        <row r="624">
          <cell r="A624" t="str">
            <v>102</v>
          </cell>
          <cell r="B624" t="str">
            <v>1102021</v>
          </cell>
          <cell r="C624" t="str">
            <v>CONEC PE CU/AL  1,5-16A35MM2</v>
          </cell>
          <cell r="D624" t="str">
            <v>UN</v>
          </cell>
          <cell r="E624">
            <v>3.15</v>
          </cell>
        </row>
        <row r="625">
          <cell r="A625" t="str">
            <v>102</v>
          </cell>
          <cell r="B625" t="str">
            <v>1102022</v>
          </cell>
          <cell r="C625" t="str">
            <v>CAPA CONEC S/GEL 2,5-25A35MM2</v>
          </cell>
          <cell r="D625" t="str">
            <v>UN</v>
          </cell>
          <cell r="E625">
            <v>8.9700000000000006</v>
          </cell>
        </row>
        <row r="626">
          <cell r="A626" t="str">
            <v>102</v>
          </cell>
          <cell r="B626" t="str">
            <v>1102023</v>
          </cell>
          <cell r="C626" t="str">
            <v>CONEC CUN 2,5-25MM2 "F"-VD/AZ</v>
          </cell>
          <cell r="D626" t="str">
            <v>UN</v>
          </cell>
          <cell r="E626">
            <v>2.64</v>
          </cell>
        </row>
        <row r="627">
          <cell r="A627" t="str">
            <v>102</v>
          </cell>
          <cell r="B627" t="str">
            <v>1102024</v>
          </cell>
          <cell r="C627" t="str">
            <v>CONEC CUN 2,5A10-50MM2 B - LJ</v>
          </cell>
          <cell r="D627" t="str">
            <v>UN</v>
          </cell>
          <cell r="E627">
            <v>2.67</v>
          </cell>
        </row>
        <row r="628">
          <cell r="A628" t="str">
            <v>102</v>
          </cell>
          <cell r="B628" t="str">
            <v>1102025</v>
          </cell>
          <cell r="C628" t="str">
            <v>CONEC CUN 16A35-50 VII BR/VM</v>
          </cell>
          <cell r="D628" t="str">
            <v>UN</v>
          </cell>
          <cell r="E628">
            <v>2.67</v>
          </cell>
        </row>
        <row r="629">
          <cell r="A629" t="str">
            <v>102</v>
          </cell>
          <cell r="B629" t="str">
            <v>1102026</v>
          </cell>
          <cell r="C629" t="str">
            <v>CONEC PF 14A2AWG-95MM2A4/0AWG</v>
          </cell>
          <cell r="D629" t="str">
            <v>UN</v>
          </cell>
          <cell r="E629">
            <v>9.24</v>
          </cell>
        </row>
        <row r="630">
          <cell r="A630" t="str">
            <v>102</v>
          </cell>
          <cell r="B630" t="str">
            <v>1102027</v>
          </cell>
          <cell r="C630" t="str">
            <v>CONEC PF 14A2AWG-120MM2A250MCM</v>
          </cell>
          <cell r="D630" t="str">
            <v>UN</v>
          </cell>
          <cell r="E630">
            <v>10.24</v>
          </cell>
        </row>
        <row r="631">
          <cell r="A631" t="str">
            <v>102</v>
          </cell>
          <cell r="B631" t="str">
            <v>1102030</v>
          </cell>
          <cell r="C631" t="str">
            <v>LUVA EMENDA CU COMPRESS 0,06MM</v>
          </cell>
          <cell r="D631" t="str">
            <v>UN</v>
          </cell>
          <cell r="E631">
            <v>0.28000000000000003</v>
          </cell>
        </row>
        <row r="632">
          <cell r="A632" t="str">
            <v>102</v>
          </cell>
          <cell r="B632" t="str">
            <v>1102031</v>
          </cell>
          <cell r="C632" t="str">
            <v>LUVA EMENDA CU COMPRESS 0,10MM</v>
          </cell>
          <cell r="D632" t="str">
            <v>UN</v>
          </cell>
          <cell r="E632">
            <v>0.39</v>
          </cell>
        </row>
        <row r="633">
          <cell r="A633" t="str">
            <v>102</v>
          </cell>
          <cell r="B633" t="str">
            <v>1102032</v>
          </cell>
          <cell r="C633" t="str">
            <v>LUVA EMENDA CU COMPRESS 0,25MM</v>
          </cell>
          <cell r="D633" t="str">
            <v>UN</v>
          </cell>
          <cell r="E633">
            <v>1.05</v>
          </cell>
        </row>
        <row r="634">
          <cell r="A634" t="str">
            <v>102</v>
          </cell>
          <cell r="B634" t="str">
            <v>1102034</v>
          </cell>
          <cell r="C634" t="str">
            <v>CONEC CUN 1,5A4-10A16MM2 IV AZ</v>
          </cell>
          <cell r="D634" t="str">
            <v>UN</v>
          </cell>
          <cell r="E634">
            <v>1.61</v>
          </cell>
        </row>
        <row r="635">
          <cell r="A635" t="str">
            <v>102</v>
          </cell>
          <cell r="B635" t="str">
            <v>1102035</v>
          </cell>
          <cell r="C635" t="str">
            <v>CONEC PE CU/AL 1,5A6-6A150MM2</v>
          </cell>
          <cell r="D635" t="str">
            <v>UN</v>
          </cell>
          <cell r="E635">
            <v>4.68</v>
          </cell>
        </row>
        <row r="636">
          <cell r="A636" t="str">
            <v>102</v>
          </cell>
          <cell r="B636" t="str">
            <v>1102036</v>
          </cell>
          <cell r="C636" t="str">
            <v>CONEC CUN 1,5-25A35 "G" VT/AZ</v>
          </cell>
          <cell r="D636" t="str">
            <v>UN</v>
          </cell>
          <cell r="E636">
            <v>2.74</v>
          </cell>
        </row>
        <row r="637">
          <cell r="A637" t="str">
            <v>102</v>
          </cell>
          <cell r="B637" t="str">
            <v>1102037</v>
          </cell>
          <cell r="C637" t="str">
            <v>CONEC CUN 1,5-50MM2 H-LR/AZ</v>
          </cell>
          <cell r="D637" t="str">
            <v>UN</v>
          </cell>
          <cell r="E637">
            <v>3.59</v>
          </cell>
        </row>
        <row r="638">
          <cell r="A638" t="str">
            <v>102</v>
          </cell>
          <cell r="B638" t="str">
            <v>1102038</v>
          </cell>
          <cell r="C638" t="str">
            <v>CONEC PE CU/AL 2,5 - 95MM2</v>
          </cell>
          <cell r="D638" t="str">
            <v>UN</v>
          </cell>
          <cell r="E638">
            <v>9.24</v>
          </cell>
        </row>
        <row r="639">
          <cell r="A639" t="str">
            <v>102</v>
          </cell>
          <cell r="B639" t="str">
            <v>1102039</v>
          </cell>
          <cell r="C639" t="str">
            <v>CONEC PE CU/AL 1,5A10-10A95MM2</v>
          </cell>
          <cell r="D639" t="str">
            <v>UN</v>
          </cell>
          <cell r="E639">
            <v>3.2</v>
          </cell>
        </row>
        <row r="640">
          <cell r="A640" t="str">
            <v>102</v>
          </cell>
          <cell r="B640" t="str">
            <v>1102040</v>
          </cell>
          <cell r="C640" t="str">
            <v>GRAMPO ATERRAM TH 5/8" A 3/4"</v>
          </cell>
          <cell r="D640" t="str">
            <v>UN</v>
          </cell>
          <cell r="E640">
            <v>0.98</v>
          </cell>
        </row>
        <row r="641">
          <cell r="A641" t="str">
            <v>102</v>
          </cell>
          <cell r="B641" t="str">
            <v>1102041</v>
          </cell>
          <cell r="C641" t="str">
            <v>CAPA CONEC C/GEL 1,5-25MM2</v>
          </cell>
          <cell r="D641" t="str">
            <v>UN</v>
          </cell>
          <cell r="E641">
            <v>7.39</v>
          </cell>
        </row>
        <row r="642">
          <cell r="A642" t="str">
            <v>102</v>
          </cell>
          <cell r="B642" t="str">
            <v>1102043</v>
          </cell>
          <cell r="C642" t="str">
            <v>CONEC BARRA SINDAL 16MM2</v>
          </cell>
          <cell r="D642" t="str">
            <v>UN</v>
          </cell>
          <cell r="E642">
            <v>11.8</v>
          </cell>
        </row>
        <row r="643">
          <cell r="A643" t="str">
            <v>102</v>
          </cell>
          <cell r="B643" t="str">
            <v>1102051</v>
          </cell>
          <cell r="C643" t="str">
            <v>CAPA PROT CONEC S/GEL 1,5-4A16</v>
          </cell>
          <cell r="D643" t="str">
            <v>UN</v>
          </cell>
          <cell r="E643">
            <v>7.39</v>
          </cell>
        </row>
        <row r="644">
          <cell r="A644" t="str">
            <v>102</v>
          </cell>
          <cell r="B644" t="str">
            <v>1102053</v>
          </cell>
          <cell r="C644" t="str">
            <v>CONEC CUN 2,5-6MM2 V AM</v>
          </cell>
          <cell r="D644" t="str">
            <v>UN</v>
          </cell>
          <cell r="E644">
            <v>1.81</v>
          </cell>
        </row>
        <row r="645">
          <cell r="A645" t="str">
            <v>102</v>
          </cell>
          <cell r="B645" t="str">
            <v>1102054</v>
          </cell>
          <cell r="C645" t="str">
            <v>CONEC CUN 1,5-70MM2 K BR_AZ</v>
          </cell>
          <cell r="D645" t="str">
            <v>UN</v>
          </cell>
          <cell r="E645">
            <v>4</v>
          </cell>
        </row>
        <row r="646">
          <cell r="A646" t="str">
            <v>102</v>
          </cell>
          <cell r="B646" t="str">
            <v>1102055</v>
          </cell>
          <cell r="C646" t="str">
            <v>CONEC CUN 6A10 - 70MM2 C MR</v>
          </cell>
          <cell r="D646" t="str">
            <v>UN</v>
          </cell>
          <cell r="E646">
            <v>4.43</v>
          </cell>
        </row>
        <row r="647">
          <cell r="A647" t="str">
            <v>102</v>
          </cell>
          <cell r="B647" t="str">
            <v>1102056</v>
          </cell>
          <cell r="C647" t="str">
            <v>CONEC CUN 2,5A4-70MM2 J MR/AZ</v>
          </cell>
          <cell r="D647" t="str">
            <v>UN</v>
          </cell>
          <cell r="E647">
            <v>3.03</v>
          </cell>
        </row>
        <row r="648">
          <cell r="A648" t="str">
            <v>102</v>
          </cell>
          <cell r="B648" t="str">
            <v>1102057</v>
          </cell>
          <cell r="C648" t="str">
            <v>CONEC CUN 4A10-95MM2 D BR</v>
          </cell>
          <cell r="D648" t="str">
            <v>UN</v>
          </cell>
          <cell r="E648">
            <v>3.12</v>
          </cell>
        </row>
        <row r="649">
          <cell r="A649" t="str">
            <v>102</v>
          </cell>
          <cell r="B649" t="str">
            <v>1102059</v>
          </cell>
          <cell r="C649" t="str">
            <v>CONEC 35A50-50A70MM2 VI BR/AZ</v>
          </cell>
          <cell r="D649" t="str">
            <v>UN</v>
          </cell>
          <cell r="E649">
            <v>3.07</v>
          </cell>
        </row>
        <row r="650">
          <cell r="A650" t="str">
            <v>102</v>
          </cell>
          <cell r="B650" t="str">
            <v>1102062</v>
          </cell>
          <cell r="C650" t="str">
            <v>TERMINAL PRESSAO 25MM2</v>
          </cell>
          <cell r="D650" t="str">
            <v>UN</v>
          </cell>
          <cell r="E650">
            <v>1.9</v>
          </cell>
        </row>
        <row r="651">
          <cell r="A651" t="str">
            <v>102</v>
          </cell>
          <cell r="B651" t="str">
            <v>1102064</v>
          </cell>
          <cell r="C651" t="str">
            <v>CONEC TORCAO 3MM SCOTCHLOCK</v>
          </cell>
          <cell r="D651" t="str">
            <v>UN</v>
          </cell>
          <cell r="E651">
            <v>1.28</v>
          </cell>
        </row>
        <row r="652">
          <cell r="A652" t="str">
            <v>102</v>
          </cell>
          <cell r="B652" t="str">
            <v>1102070</v>
          </cell>
          <cell r="C652" t="str">
            <v>CONEC PARALELO 8MM2-1/0AWG</v>
          </cell>
          <cell r="D652" t="str">
            <v>UN</v>
          </cell>
          <cell r="E652">
            <v>3.56</v>
          </cell>
        </row>
        <row r="653">
          <cell r="A653" t="str">
            <v>102</v>
          </cell>
          <cell r="B653" t="str">
            <v>1102071</v>
          </cell>
          <cell r="C653" t="str">
            <v>CONEC PE CU/AL 2,5 - 120MM2</v>
          </cell>
          <cell r="D653" t="str">
            <v>UN</v>
          </cell>
          <cell r="E653">
            <v>9.6300000000000008</v>
          </cell>
        </row>
        <row r="654">
          <cell r="A654" t="str">
            <v>102</v>
          </cell>
          <cell r="B654" t="str">
            <v>1102073</v>
          </cell>
          <cell r="C654" t="str">
            <v>CONEC PARALELO 6MM2-1/0AWG</v>
          </cell>
          <cell r="D654" t="str">
            <v>UN</v>
          </cell>
          <cell r="E654">
            <v>1.96</v>
          </cell>
        </row>
        <row r="655">
          <cell r="A655" t="str">
            <v>103</v>
          </cell>
          <cell r="B655" t="str">
            <v>1103001</v>
          </cell>
          <cell r="C655" t="str">
            <v>FUSIVEL CARTUCHO 40A-250V 80MM</v>
          </cell>
          <cell r="D655" t="str">
            <v>UN</v>
          </cell>
          <cell r="E655">
            <v>2.2400000000000002</v>
          </cell>
        </row>
        <row r="656">
          <cell r="A656" t="str">
            <v>103</v>
          </cell>
          <cell r="B656" t="str">
            <v>1103002</v>
          </cell>
          <cell r="C656" t="str">
            <v>FUSIVEL CARTUCHO 60A-250V 80MM</v>
          </cell>
          <cell r="D656" t="str">
            <v>UN</v>
          </cell>
          <cell r="E656">
            <v>2.37</v>
          </cell>
        </row>
        <row r="657">
          <cell r="A657" t="str">
            <v>103</v>
          </cell>
          <cell r="B657" t="str">
            <v>1103004</v>
          </cell>
          <cell r="C657" t="str">
            <v>FUSIVEL DIAZED 16A-500V-CA</v>
          </cell>
          <cell r="D657" t="str">
            <v>UN</v>
          </cell>
          <cell r="E657">
            <v>1.63</v>
          </cell>
        </row>
        <row r="658">
          <cell r="A658" t="str">
            <v>103</v>
          </cell>
          <cell r="B658" t="str">
            <v>1103005</v>
          </cell>
          <cell r="C658" t="str">
            <v>FUSIVEL DIAZED 25A-500V-CA</v>
          </cell>
          <cell r="D658" t="str">
            <v>UN</v>
          </cell>
          <cell r="E658">
            <v>1.65</v>
          </cell>
        </row>
        <row r="659">
          <cell r="A659" t="str">
            <v>103</v>
          </cell>
          <cell r="B659" t="str">
            <v>1103006</v>
          </cell>
          <cell r="C659" t="str">
            <v>FUSIVEL DIAZED 2A-500V-CA</v>
          </cell>
          <cell r="D659" t="str">
            <v>UN</v>
          </cell>
          <cell r="E659">
            <v>0.84</v>
          </cell>
        </row>
        <row r="660">
          <cell r="A660" t="str">
            <v>103</v>
          </cell>
          <cell r="B660" t="str">
            <v>1103007</v>
          </cell>
          <cell r="C660" t="str">
            <v>FUSIVEL DIAZED 35A-500V-CA</v>
          </cell>
          <cell r="D660" t="str">
            <v>UN</v>
          </cell>
          <cell r="E660">
            <v>1.74</v>
          </cell>
        </row>
        <row r="661">
          <cell r="A661" t="str">
            <v>103</v>
          </cell>
          <cell r="B661" t="str">
            <v>1103008</v>
          </cell>
          <cell r="C661" t="str">
            <v>FUSIVEL DIAZED 4A-500V-CA</v>
          </cell>
          <cell r="D661" t="str">
            <v>UN</v>
          </cell>
          <cell r="E661">
            <v>1.37</v>
          </cell>
        </row>
        <row r="662">
          <cell r="A662" t="str">
            <v>103</v>
          </cell>
          <cell r="B662" t="str">
            <v>1103009</v>
          </cell>
          <cell r="C662" t="str">
            <v>FUSIVEL DIAZED 50A-500V-CA</v>
          </cell>
          <cell r="D662" t="str">
            <v>UN</v>
          </cell>
          <cell r="E662">
            <v>1.83</v>
          </cell>
        </row>
        <row r="663">
          <cell r="A663" t="str">
            <v>103</v>
          </cell>
          <cell r="B663" t="str">
            <v>1103010</v>
          </cell>
          <cell r="C663" t="str">
            <v>FUSIVEL DIAZED 6A-500V-CA</v>
          </cell>
          <cell r="D663" t="str">
            <v>UN</v>
          </cell>
          <cell r="E663">
            <v>1.43</v>
          </cell>
        </row>
        <row r="664">
          <cell r="A664" t="str">
            <v>103</v>
          </cell>
          <cell r="B664" t="str">
            <v>1103011</v>
          </cell>
          <cell r="C664" t="str">
            <v>FUSIVEL DIAZED 80A-500V-CA</v>
          </cell>
          <cell r="D664" t="str">
            <v>UN</v>
          </cell>
          <cell r="E664">
            <v>2.08</v>
          </cell>
        </row>
        <row r="665">
          <cell r="A665" t="str">
            <v>103</v>
          </cell>
          <cell r="B665" t="str">
            <v>1103012</v>
          </cell>
          <cell r="C665" t="str">
            <v>FUSIVEL NH 100A-500VCA TAM 000</v>
          </cell>
          <cell r="D665" t="str">
            <v>UN</v>
          </cell>
          <cell r="E665">
            <v>11.29</v>
          </cell>
        </row>
        <row r="666">
          <cell r="A666" t="str">
            <v>103</v>
          </cell>
          <cell r="B666" t="str">
            <v>1103014</v>
          </cell>
          <cell r="C666" t="str">
            <v>FUSIVEL NH 80A-500VCA TAM 000</v>
          </cell>
          <cell r="D666" t="str">
            <v>UN</v>
          </cell>
          <cell r="E666">
            <v>12.29</v>
          </cell>
        </row>
        <row r="667">
          <cell r="A667" t="str">
            <v>103</v>
          </cell>
          <cell r="B667" t="str">
            <v>1103015</v>
          </cell>
          <cell r="C667" t="str">
            <v>FUSIVEL VIDRO RET 6A-250V-32MM</v>
          </cell>
          <cell r="D667" t="str">
            <v>UN</v>
          </cell>
          <cell r="E667">
            <v>0.16</v>
          </cell>
        </row>
        <row r="668">
          <cell r="A668" t="str">
            <v>103</v>
          </cell>
          <cell r="B668" t="str">
            <v>1103016</v>
          </cell>
          <cell r="C668" t="str">
            <v>BASE E27 PARA FUSIVEL DIAZED</v>
          </cell>
          <cell r="D668" t="str">
            <v>UN</v>
          </cell>
          <cell r="E668">
            <v>4.2</v>
          </cell>
        </row>
        <row r="669">
          <cell r="A669" t="str">
            <v>103</v>
          </cell>
          <cell r="B669" t="str">
            <v>1103017</v>
          </cell>
          <cell r="C669" t="str">
            <v>BASE FUSIVEL NH TAM 00</v>
          </cell>
          <cell r="D669" t="str">
            <v>UN</v>
          </cell>
          <cell r="E669">
            <v>11.78</v>
          </cell>
        </row>
        <row r="670">
          <cell r="A670" t="str">
            <v>103</v>
          </cell>
          <cell r="B670" t="str">
            <v>1103019</v>
          </cell>
          <cell r="C670" t="str">
            <v>BASE E33 PARA FUSIVEL DIAZED</v>
          </cell>
          <cell r="D670" t="str">
            <v>UN</v>
          </cell>
          <cell r="E670">
            <v>6.03</v>
          </cell>
        </row>
        <row r="671">
          <cell r="A671" t="str">
            <v>103</v>
          </cell>
          <cell r="B671" t="str">
            <v>1103024</v>
          </cell>
          <cell r="C671" t="str">
            <v>BASE FUSIVEL NH TAM 1</v>
          </cell>
          <cell r="D671" t="str">
            <v>UN</v>
          </cell>
          <cell r="E671">
            <v>32.549999999999997</v>
          </cell>
        </row>
        <row r="672">
          <cell r="A672" t="str">
            <v>103</v>
          </cell>
          <cell r="B672" t="str">
            <v>1103027</v>
          </cell>
          <cell r="C672" t="str">
            <v>FUSIVEL NH 160A-500VCA TAM 00</v>
          </cell>
          <cell r="D672" t="str">
            <v>UN</v>
          </cell>
          <cell r="E672">
            <v>16.27</v>
          </cell>
        </row>
        <row r="673">
          <cell r="A673" t="str">
            <v>103</v>
          </cell>
          <cell r="B673" t="str">
            <v>1103031</v>
          </cell>
          <cell r="C673" t="str">
            <v>FUSIVEL NH 80A-500VCA TAM 1</v>
          </cell>
          <cell r="D673" t="str">
            <v>UN</v>
          </cell>
          <cell r="E673">
            <v>12.55</v>
          </cell>
        </row>
        <row r="674">
          <cell r="A674" t="str">
            <v>103</v>
          </cell>
          <cell r="B674" t="str">
            <v>1103032</v>
          </cell>
          <cell r="C674" t="str">
            <v>PARAF AJUSTE E27 DIAZED 10A</v>
          </cell>
          <cell r="D674" t="str">
            <v>UN</v>
          </cell>
          <cell r="E674">
            <v>1.26</v>
          </cell>
        </row>
        <row r="675">
          <cell r="A675" t="str">
            <v>103</v>
          </cell>
          <cell r="B675" t="str">
            <v>1103034</v>
          </cell>
          <cell r="C675" t="str">
            <v>PARAF AJUSTE E27 DIAZED 25A</v>
          </cell>
          <cell r="D675" t="str">
            <v>UN</v>
          </cell>
          <cell r="E675">
            <v>1.68</v>
          </cell>
        </row>
        <row r="676">
          <cell r="A676" t="str">
            <v>103</v>
          </cell>
          <cell r="B676" t="str">
            <v>1103035</v>
          </cell>
          <cell r="C676" t="str">
            <v>PARAF AJUSTE E33 DIAZED 35A</v>
          </cell>
          <cell r="D676" t="str">
            <v>UN</v>
          </cell>
          <cell r="E676">
            <v>2.2000000000000002</v>
          </cell>
        </row>
        <row r="677">
          <cell r="A677" t="str">
            <v>103</v>
          </cell>
          <cell r="B677" t="str">
            <v>1103036</v>
          </cell>
          <cell r="C677" t="str">
            <v>PARAF AJUSTE E33 DIAZED 50A</v>
          </cell>
          <cell r="D677" t="str">
            <v>UN</v>
          </cell>
          <cell r="E677">
            <v>2.25</v>
          </cell>
        </row>
        <row r="678">
          <cell r="A678" t="str">
            <v>103</v>
          </cell>
          <cell r="B678" t="str">
            <v>1103037</v>
          </cell>
          <cell r="C678" t="str">
            <v>PARAF AJUSTE E33 DIAZED 63A</v>
          </cell>
          <cell r="D678" t="str">
            <v>UN</v>
          </cell>
          <cell r="E678">
            <v>2.2999999999999998</v>
          </cell>
        </row>
        <row r="679">
          <cell r="A679" t="str">
            <v>103</v>
          </cell>
          <cell r="B679" t="str">
            <v>1103039</v>
          </cell>
          <cell r="C679" t="str">
            <v>PORTA FUSIVEL VIDRO 6A - 32MM</v>
          </cell>
          <cell r="D679" t="str">
            <v>UN</v>
          </cell>
          <cell r="E679">
            <v>2.0499999999999998</v>
          </cell>
        </row>
        <row r="680">
          <cell r="A680" t="str">
            <v>103</v>
          </cell>
          <cell r="B680" t="str">
            <v>1103041</v>
          </cell>
          <cell r="C680" t="str">
            <v>TAMPA E33 PORTA FUSIVEL DIAZED</v>
          </cell>
          <cell r="D680" t="str">
            <v>UN</v>
          </cell>
          <cell r="E680">
            <v>3.89</v>
          </cell>
        </row>
        <row r="681">
          <cell r="A681" t="str">
            <v>103</v>
          </cell>
          <cell r="B681" t="str">
            <v>1103042</v>
          </cell>
          <cell r="C681" t="str">
            <v>FUSIVEL DIAZED 63A-500V-CA</v>
          </cell>
          <cell r="D681" t="str">
            <v>UN</v>
          </cell>
          <cell r="E681">
            <v>1.85</v>
          </cell>
        </row>
        <row r="682">
          <cell r="A682" t="str">
            <v>103</v>
          </cell>
          <cell r="B682" t="str">
            <v>1103046</v>
          </cell>
          <cell r="C682" t="str">
            <v>FUSIVEL NH 63A-500VCA TAM 1</v>
          </cell>
          <cell r="D682" t="str">
            <v>UN</v>
          </cell>
          <cell r="E682">
            <v>11.55</v>
          </cell>
        </row>
        <row r="683">
          <cell r="A683" t="str">
            <v>103</v>
          </cell>
          <cell r="B683" t="str">
            <v>1103050</v>
          </cell>
          <cell r="C683" t="str">
            <v>FUSIVEL VIDRO RET 10A-250V</v>
          </cell>
          <cell r="D683" t="str">
            <v>UN</v>
          </cell>
          <cell r="E683">
            <v>0.18</v>
          </cell>
        </row>
        <row r="684">
          <cell r="A684" t="str">
            <v>104</v>
          </cell>
          <cell r="B684" t="str">
            <v>1104004</v>
          </cell>
          <cell r="C684" t="str">
            <v>DISJUNTOR BIP 6A-220V-5KA</v>
          </cell>
          <cell r="D684" t="str">
            <v>UN</v>
          </cell>
          <cell r="E684">
            <v>20.100000000000001</v>
          </cell>
        </row>
        <row r="685">
          <cell r="A685" t="str">
            <v>104</v>
          </cell>
          <cell r="B685" t="str">
            <v>1104005</v>
          </cell>
          <cell r="C685" t="str">
            <v>DISJUNTOR MONO 40A-220V-4,5KA</v>
          </cell>
          <cell r="D685" t="str">
            <v>UN</v>
          </cell>
          <cell r="E685">
            <v>7.95</v>
          </cell>
        </row>
        <row r="686">
          <cell r="A686" t="str">
            <v>104</v>
          </cell>
          <cell r="B686" t="str">
            <v>1104008</v>
          </cell>
          <cell r="C686" t="str">
            <v>DISJUNTOR TRIP 30A-220V-5KA</v>
          </cell>
          <cell r="D686" t="str">
            <v>UN</v>
          </cell>
          <cell r="E686">
            <v>58</v>
          </cell>
        </row>
        <row r="687">
          <cell r="A687" t="str">
            <v>104</v>
          </cell>
          <cell r="B687" t="str">
            <v>1104010</v>
          </cell>
          <cell r="C687" t="str">
            <v>DISJUNTOR TRIP 50A-220V-10KA</v>
          </cell>
          <cell r="D687" t="str">
            <v>UN</v>
          </cell>
          <cell r="E687">
            <v>74.34</v>
          </cell>
        </row>
        <row r="688">
          <cell r="A688" t="str">
            <v>104</v>
          </cell>
          <cell r="B688" t="str">
            <v>1104011</v>
          </cell>
          <cell r="C688" t="str">
            <v>DISJUNTOR TRIP 70A-220V-10KA</v>
          </cell>
          <cell r="D688" t="str">
            <v>UN</v>
          </cell>
          <cell r="E688">
            <v>90</v>
          </cell>
        </row>
        <row r="689">
          <cell r="A689" t="str">
            <v>104</v>
          </cell>
          <cell r="B689" t="str">
            <v>1104012</v>
          </cell>
          <cell r="C689" t="str">
            <v>DISJUNTOR BIP 15A-220V-5KA</v>
          </cell>
          <cell r="D689" t="str">
            <v>UN</v>
          </cell>
          <cell r="E689">
            <v>32.82</v>
          </cell>
        </row>
        <row r="690">
          <cell r="A690" t="str">
            <v>104</v>
          </cell>
          <cell r="B690" t="str">
            <v>1104014</v>
          </cell>
          <cell r="C690" t="str">
            <v>DISJUNTOR TRIP 100A-220V-10KA</v>
          </cell>
          <cell r="D690" t="str">
            <v>UN</v>
          </cell>
          <cell r="E690">
            <v>138</v>
          </cell>
        </row>
        <row r="691">
          <cell r="A691" t="str">
            <v>104</v>
          </cell>
          <cell r="B691" t="str">
            <v>1104017</v>
          </cell>
          <cell r="C691" t="str">
            <v>DISJUNTOR MONO 40A-220V-5KA/C</v>
          </cell>
          <cell r="D691" t="str">
            <v>UN</v>
          </cell>
          <cell r="E691">
            <v>8.19</v>
          </cell>
        </row>
        <row r="692">
          <cell r="A692" t="str">
            <v>104</v>
          </cell>
          <cell r="B692" t="str">
            <v>1104018</v>
          </cell>
          <cell r="C692" t="str">
            <v>DISJUNTOR MONO 25A-220V-5KA/C</v>
          </cell>
          <cell r="D692" t="str">
            <v>UN</v>
          </cell>
          <cell r="E692">
            <v>6.56</v>
          </cell>
        </row>
        <row r="693">
          <cell r="A693" t="str">
            <v>104</v>
          </cell>
          <cell r="B693" t="str">
            <v>1104026</v>
          </cell>
          <cell r="C693" t="str">
            <v>DISJUNTOR TRIP 125A-220V-10KA</v>
          </cell>
          <cell r="D693" t="str">
            <v>UN</v>
          </cell>
          <cell r="E693">
            <v>144.22999999999999</v>
          </cell>
        </row>
        <row r="694">
          <cell r="A694" t="str">
            <v>104</v>
          </cell>
          <cell r="B694" t="str">
            <v>1104028</v>
          </cell>
          <cell r="C694" t="str">
            <v>DISJUNTOR BIP 60A-220V-10KA</v>
          </cell>
          <cell r="D694" t="str">
            <v>UN</v>
          </cell>
          <cell r="E694">
            <v>51.68</v>
          </cell>
        </row>
        <row r="695">
          <cell r="A695" t="str">
            <v>104</v>
          </cell>
          <cell r="B695" t="str">
            <v>1104030</v>
          </cell>
          <cell r="C695" t="str">
            <v>DISJUNTOR TRIP 60A-220V-10KA</v>
          </cell>
          <cell r="D695" t="str">
            <v>UN</v>
          </cell>
          <cell r="E695">
            <v>76.5</v>
          </cell>
        </row>
        <row r="696">
          <cell r="A696" t="str">
            <v>104</v>
          </cell>
          <cell r="B696" t="str">
            <v>1104031</v>
          </cell>
          <cell r="C696" t="str">
            <v>DISJUNTOR TRIP 40A-220V-5KA</v>
          </cell>
          <cell r="D696" t="str">
            <v>UN</v>
          </cell>
          <cell r="E696">
            <v>72</v>
          </cell>
        </row>
        <row r="697">
          <cell r="A697" t="str">
            <v>104</v>
          </cell>
          <cell r="B697" t="str">
            <v>1104033</v>
          </cell>
          <cell r="C697" t="str">
            <v>DISJUNTOR TRIP 32A-220V-5KA</v>
          </cell>
          <cell r="D697" t="str">
            <v>UN</v>
          </cell>
          <cell r="E697">
            <v>59</v>
          </cell>
        </row>
        <row r="698">
          <cell r="A698" t="str">
            <v>104</v>
          </cell>
          <cell r="B698" t="str">
            <v>1104035</v>
          </cell>
          <cell r="C698" t="str">
            <v>DISJUNTOR TRIP 25A-220V-5KA</v>
          </cell>
          <cell r="D698" t="str">
            <v>UN</v>
          </cell>
          <cell r="E698">
            <v>43.07</v>
          </cell>
        </row>
        <row r="699">
          <cell r="A699" t="str">
            <v>104</v>
          </cell>
          <cell r="B699" t="str">
            <v>1104036</v>
          </cell>
          <cell r="C699" t="str">
            <v>DISJUNTOR TRIP 20A-220V-5KA</v>
          </cell>
          <cell r="D699" t="str">
            <v>UN</v>
          </cell>
          <cell r="E699">
            <v>38</v>
          </cell>
        </row>
        <row r="700">
          <cell r="A700" t="str">
            <v>104</v>
          </cell>
          <cell r="B700" t="str">
            <v>1104038</v>
          </cell>
          <cell r="C700" t="str">
            <v>DISJUNTOR TRIP 16A-400V-5KA</v>
          </cell>
          <cell r="D700" t="str">
            <v>UN</v>
          </cell>
          <cell r="E700">
            <v>37.99</v>
          </cell>
        </row>
        <row r="701">
          <cell r="A701" t="str">
            <v>104</v>
          </cell>
          <cell r="B701" t="str">
            <v>1104039</v>
          </cell>
          <cell r="C701" t="str">
            <v>DISJUNTOR TRIP 25A-400V-5KA</v>
          </cell>
          <cell r="D701" t="str">
            <v>UN</v>
          </cell>
          <cell r="E701">
            <v>56.96</v>
          </cell>
        </row>
        <row r="702">
          <cell r="A702" t="str">
            <v>104</v>
          </cell>
          <cell r="B702" t="str">
            <v>1104040</v>
          </cell>
          <cell r="C702" t="str">
            <v>DISJUNTOR TRIP 32A-400V-5KA</v>
          </cell>
          <cell r="D702" t="str">
            <v>UN</v>
          </cell>
          <cell r="E702">
            <v>59.5</v>
          </cell>
        </row>
        <row r="703">
          <cell r="A703" t="str">
            <v>104</v>
          </cell>
          <cell r="B703" t="str">
            <v>1104041</v>
          </cell>
          <cell r="C703" t="str">
            <v>DISJUNTOR MONO 15A-220V-5KA</v>
          </cell>
          <cell r="D703" t="str">
            <v>UN</v>
          </cell>
          <cell r="E703">
            <v>6</v>
          </cell>
        </row>
        <row r="704">
          <cell r="A704" t="str">
            <v>104</v>
          </cell>
          <cell r="B704" t="str">
            <v>1104045</v>
          </cell>
          <cell r="C704" t="str">
            <v>DISJUNTOR MONO 30A-220V-4,5KA</v>
          </cell>
          <cell r="D704" t="str">
            <v>UN</v>
          </cell>
          <cell r="E704">
            <v>6.62</v>
          </cell>
        </row>
        <row r="705">
          <cell r="A705" t="str">
            <v>104</v>
          </cell>
          <cell r="B705" t="str">
            <v>1104049</v>
          </cell>
          <cell r="C705" t="str">
            <v>DISJUNTOR TRIP 60A-380V-5KA</v>
          </cell>
          <cell r="D705" t="str">
            <v>UN</v>
          </cell>
          <cell r="E705">
            <v>87.16</v>
          </cell>
        </row>
        <row r="706">
          <cell r="A706" t="str">
            <v>104</v>
          </cell>
          <cell r="B706" t="str">
            <v>1104053</v>
          </cell>
          <cell r="C706" t="str">
            <v>DISJUNTOR TRIP 15A-220V-5KA</v>
          </cell>
          <cell r="D706" t="str">
            <v>UN</v>
          </cell>
          <cell r="E706">
            <v>37.590000000000003</v>
          </cell>
        </row>
        <row r="707">
          <cell r="A707" t="str">
            <v>104</v>
          </cell>
          <cell r="B707" t="str">
            <v>1104056</v>
          </cell>
          <cell r="C707" t="str">
            <v>DISJUNTOR TRIP 100A-220V-5KA</v>
          </cell>
          <cell r="D707" t="str">
            <v>UN</v>
          </cell>
          <cell r="E707">
            <v>120</v>
          </cell>
        </row>
        <row r="708">
          <cell r="A708" t="str">
            <v>104</v>
          </cell>
          <cell r="B708" t="str">
            <v>1104057</v>
          </cell>
          <cell r="C708" t="str">
            <v>DISJUNTOR TRIP 125A-220V-18KA</v>
          </cell>
          <cell r="D708" t="str">
            <v>UN</v>
          </cell>
          <cell r="E708">
            <v>183.96</v>
          </cell>
        </row>
        <row r="709">
          <cell r="A709" t="str">
            <v>104</v>
          </cell>
          <cell r="B709" t="str">
            <v>1104058</v>
          </cell>
          <cell r="C709" t="str">
            <v>DISJUNTOR TRIP 150A-220V-65KA</v>
          </cell>
          <cell r="D709" t="str">
            <v>UN</v>
          </cell>
          <cell r="E709">
            <v>220.81</v>
          </cell>
        </row>
        <row r="710">
          <cell r="A710" t="str">
            <v>104</v>
          </cell>
          <cell r="B710" t="str">
            <v>1104059</v>
          </cell>
          <cell r="C710" t="str">
            <v>DISJUNTOR TRIP 225A-220V-65KA</v>
          </cell>
          <cell r="D710" t="str">
            <v>UN</v>
          </cell>
          <cell r="E710">
            <v>1049.99</v>
          </cell>
        </row>
        <row r="711">
          <cell r="A711" t="str">
            <v>104</v>
          </cell>
          <cell r="B711" t="str">
            <v>1104060</v>
          </cell>
          <cell r="C711" t="str">
            <v>DISJUNTOR TRIP 300A-220V-20KA</v>
          </cell>
          <cell r="D711" t="str">
            <v>UN</v>
          </cell>
          <cell r="E711">
            <v>278.91000000000003</v>
          </cell>
        </row>
        <row r="712">
          <cell r="A712" t="str">
            <v>104</v>
          </cell>
          <cell r="B712" t="str">
            <v>1104061</v>
          </cell>
          <cell r="C712" t="str">
            <v>DISJUNTOR TRIP 400A-220V-20KA</v>
          </cell>
          <cell r="D712" t="str">
            <v>UN</v>
          </cell>
          <cell r="E712">
            <v>448.64</v>
          </cell>
        </row>
        <row r="713">
          <cell r="A713" t="str">
            <v>104</v>
          </cell>
          <cell r="B713" t="str">
            <v>1104062</v>
          </cell>
          <cell r="C713" t="str">
            <v>DISJUNTOR TRIP 63A-220V-18KA</v>
          </cell>
          <cell r="D713" t="str">
            <v>UN</v>
          </cell>
          <cell r="E713">
            <v>88.32</v>
          </cell>
        </row>
        <row r="714">
          <cell r="A714" t="str">
            <v>104</v>
          </cell>
          <cell r="B714" t="str">
            <v>1104065</v>
          </cell>
          <cell r="C714" t="str">
            <v>DISJUNTOR TRIP 90A-380V-5KA</v>
          </cell>
          <cell r="D714" t="str">
            <v>UN</v>
          </cell>
          <cell r="E714">
            <v>118.54</v>
          </cell>
        </row>
        <row r="715">
          <cell r="A715" t="str">
            <v>104</v>
          </cell>
          <cell r="B715" t="str">
            <v>1104066</v>
          </cell>
          <cell r="C715" t="str">
            <v>DISJUNTOR TRIP 100A-380V-5KA</v>
          </cell>
          <cell r="D715" t="str">
            <v>UN</v>
          </cell>
          <cell r="E715">
            <v>134.81</v>
          </cell>
        </row>
        <row r="716">
          <cell r="A716" t="str">
            <v>104</v>
          </cell>
          <cell r="B716" t="str">
            <v>1104067</v>
          </cell>
          <cell r="C716" t="str">
            <v>DISJUNTOR BIP 70A-220V-10KA</v>
          </cell>
          <cell r="D716" t="str">
            <v>UN</v>
          </cell>
          <cell r="E716">
            <v>86.92</v>
          </cell>
        </row>
        <row r="717">
          <cell r="A717" t="str">
            <v>104</v>
          </cell>
          <cell r="B717" t="str">
            <v>1104068</v>
          </cell>
          <cell r="C717" t="str">
            <v>DISJUNTOR TRIP 40A-380V25KA</v>
          </cell>
          <cell r="D717" t="str">
            <v>UN</v>
          </cell>
          <cell r="E717">
            <v>73.19</v>
          </cell>
        </row>
        <row r="718">
          <cell r="A718" t="str">
            <v>104</v>
          </cell>
          <cell r="B718" t="str">
            <v>1104071</v>
          </cell>
          <cell r="C718" t="str">
            <v>DISJUNTOR TRIP 35A-220V-10KA</v>
          </cell>
          <cell r="D718" t="str">
            <v>UN</v>
          </cell>
          <cell r="E718">
            <v>60.5</v>
          </cell>
        </row>
        <row r="719">
          <cell r="A719" t="str">
            <v>105</v>
          </cell>
          <cell r="B719" t="str">
            <v>1105001</v>
          </cell>
          <cell r="C719" t="str">
            <v>ELETROD FLEX CORRUG 2"</v>
          </cell>
          <cell r="D719" t="str">
            <v>MT</v>
          </cell>
          <cell r="E719">
            <v>5.95</v>
          </cell>
        </row>
        <row r="720">
          <cell r="A720" t="str">
            <v>105</v>
          </cell>
          <cell r="B720" t="str">
            <v>1105002</v>
          </cell>
          <cell r="C720" t="str">
            <v>ELETROD PVC ROSQ 1 1/2"</v>
          </cell>
          <cell r="D720" t="str">
            <v>MT</v>
          </cell>
          <cell r="E720">
            <v>7.74</v>
          </cell>
        </row>
        <row r="721">
          <cell r="A721" t="str">
            <v>105</v>
          </cell>
          <cell r="B721" t="str">
            <v>1105003</v>
          </cell>
          <cell r="C721" t="str">
            <v>ELETROD PVC ROSQ 1"</v>
          </cell>
          <cell r="D721" t="str">
            <v>MT</v>
          </cell>
          <cell r="E721">
            <v>6.41</v>
          </cell>
        </row>
        <row r="722">
          <cell r="A722" t="str">
            <v>105</v>
          </cell>
          <cell r="B722" t="str">
            <v>1105004</v>
          </cell>
          <cell r="C722" t="str">
            <v>ELETROD MET GALV 1 1/2"</v>
          </cell>
          <cell r="D722" t="str">
            <v>UN</v>
          </cell>
          <cell r="E722">
            <v>27.78</v>
          </cell>
        </row>
        <row r="723">
          <cell r="A723" t="str">
            <v>105</v>
          </cell>
          <cell r="B723" t="str">
            <v>1105005</v>
          </cell>
          <cell r="C723" t="str">
            <v>ELETROD MET GALV 2"</v>
          </cell>
          <cell r="D723" t="str">
            <v>UN</v>
          </cell>
          <cell r="E723">
            <v>36.409999999999997</v>
          </cell>
        </row>
        <row r="724">
          <cell r="A724" t="str">
            <v>105</v>
          </cell>
          <cell r="B724" t="str">
            <v>1105006</v>
          </cell>
          <cell r="C724" t="str">
            <v>ELETROD MET GALV 3/4"</v>
          </cell>
          <cell r="D724" t="str">
            <v>UN</v>
          </cell>
          <cell r="E724">
            <v>11.99</v>
          </cell>
        </row>
        <row r="725">
          <cell r="A725" t="str">
            <v>105</v>
          </cell>
          <cell r="B725" t="str">
            <v>1105007</v>
          </cell>
          <cell r="C725" t="str">
            <v>CURVA ELETROD 90º PVC 1 1/2"</v>
          </cell>
          <cell r="D725" t="str">
            <v>UN</v>
          </cell>
          <cell r="E725">
            <v>2.79</v>
          </cell>
        </row>
        <row r="726">
          <cell r="A726" t="str">
            <v>105</v>
          </cell>
          <cell r="B726" t="str">
            <v>1105008</v>
          </cell>
          <cell r="C726" t="str">
            <v>CURVA ELETROD 90º PVC 1"</v>
          </cell>
          <cell r="D726" t="str">
            <v>UN</v>
          </cell>
          <cell r="E726">
            <v>2.3199999999999998</v>
          </cell>
        </row>
        <row r="727">
          <cell r="A727" t="str">
            <v>105</v>
          </cell>
          <cell r="B727" t="str">
            <v>1105009</v>
          </cell>
          <cell r="C727" t="str">
            <v>LUVA ELETROD PVC ROSQ 1 1/2"</v>
          </cell>
          <cell r="D727" t="str">
            <v>UN</v>
          </cell>
          <cell r="E727">
            <v>1.6</v>
          </cell>
        </row>
        <row r="728">
          <cell r="A728" t="str">
            <v>105</v>
          </cell>
          <cell r="B728" t="str">
            <v>1105010</v>
          </cell>
          <cell r="C728" t="str">
            <v>LUVA ELETROD PVC ROSQ 1"</v>
          </cell>
          <cell r="D728" t="str">
            <v>UN</v>
          </cell>
          <cell r="E728">
            <v>0.9</v>
          </cell>
        </row>
        <row r="729">
          <cell r="A729" t="str">
            <v>105</v>
          </cell>
          <cell r="B729" t="str">
            <v>1105011</v>
          </cell>
          <cell r="C729" t="str">
            <v>ELETROD PVC ROSQ 1/2"</v>
          </cell>
          <cell r="D729" t="str">
            <v>MT</v>
          </cell>
          <cell r="E729">
            <v>3.65</v>
          </cell>
        </row>
        <row r="730">
          <cell r="A730" t="str">
            <v>105</v>
          </cell>
          <cell r="B730" t="str">
            <v>1105012</v>
          </cell>
          <cell r="C730" t="str">
            <v>ELETROD PVC ROSQ 3/4"</v>
          </cell>
          <cell r="D730" t="str">
            <v>MT</v>
          </cell>
          <cell r="E730">
            <v>5.45</v>
          </cell>
        </row>
        <row r="731">
          <cell r="A731" t="str">
            <v>105</v>
          </cell>
          <cell r="B731" t="str">
            <v>1105013</v>
          </cell>
          <cell r="C731" t="str">
            <v>ELETROD MET GALV 1/2"</v>
          </cell>
          <cell r="D731" t="str">
            <v>UN</v>
          </cell>
          <cell r="E731">
            <v>9.9</v>
          </cell>
        </row>
        <row r="732">
          <cell r="A732" t="str">
            <v>105</v>
          </cell>
          <cell r="B732" t="str">
            <v>1105014</v>
          </cell>
          <cell r="C732" t="str">
            <v>ELETROD FLEX CORRUG 3"</v>
          </cell>
          <cell r="D732" t="str">
            <v>MT</v>
          </cell>
          <cell r="E732">
            <v>6.44</v>
          </cell>
        </row>
        <row r="733">
          <cell r="A733" t="str">
            <v>105</v>
          </cell>
          <cell r="B733" t="str">
            <v>1105015</v>
          </cell>
          <cell r="C733" t="str">
            <v>CX PSG CONC 400X400X400MM</v>
          </cell>
          <cell r="D733" t="str">
            <v>UN</v>
          </cell>
          <cell r="E733">
            <v>27.5</v>
          </cell>
        </row>
        <row r="734">
          <cell r="A734" t="str">
            <v>105</v>
          </cell>
          <cell r="B734" t="str">
            <v>1105016</v>
          </cell>
          <cell r="C734" t="str">
            <v>TAMPA CONC CX PASS 40X40X5CM</v>
          </cell>
          <cell r="D734" t="str">
            <v>UN</v>
          </cell>
          <cell r="E734">
            <v>45.49</v>
          </cell>
        </row>
        <row r="735">
          <cell r="A735" t="str">
            <v>105</v>
          </cell>
          <cell r="B735" t="str">
            <v>1105017</v>
          </cell>
          <cell r="C735" t="str">
            <v>CX PSG CONC 600X600X600MM</v>
          </cell>
          <cell r="D735" t="str">
            <v>UN</v>
          </cell>
          <cell r="E735">
            <v>49.59</v>
          </cell>
        </row>
        <row r="736">
          <cell r="A736" t="str">
            <v>105</v>
          </cell>
          <cell r="B736" t="str">
            <v>1105018</v>
          </cell>
          <cell r="C736" t="str">
            <v>ELETROD PVC ROSQ 3"</v>
          </cell>
          <cell r="D736" t="str">
            <v>MT</v>
          </cell>
          <cell r="E736">
            <v>18.53</v>
          </cell>
        </row>
        <row r="737">
          <cell r="A737" t="str">
            <v>105</v>
          </cell>
          <cell r="B737" t="str">
            <v>1105019</v>
          </cell>
          <cell r="C737" t="str">
            <v>ELETROD MET GALV 4"</v>
          </cell>
          <cell r="D737" t="str">
            <v>UN</v>
          </cell>
          <cell r="E737">
            <v>99</v>
          </cell>
        </row>
        <row r="738">
          <cell r="A738" t="str">
            <v>105</v>
          </cell>
          <cell r="B738" t="str">
            <v>1105020</v>
          </cell>
          <cell r="C738" t="str">
            <v>CURVA ELETROD 90º PVC 3"</v>
          </cell>
          <cell r="D738" t="str">
            <v>UN</v>
          </cell>
          <cell r="E738">
            <v>15.5</v>
          </cell>
        </row>
        <row r="739">
          <cell r="A739" t="str">
            <v>105</v>
          </cell>
          <cell r="B739" t="str">
            <v>1105021</v>
          </cell>
          <cell r="C739" t="str">
            <v>LUVA ELETROD PVC ROSQ 3"</v>
          </cell>
          <cell r="D739" t="str">
            <v>UN</v>
          </cell>
          <cell r="E739">
            <v>7.94</v>
          </cell>
        </row>
        <row r="740">
          <cell r="A740" t="str">
            <v>105</v>
          </cell>
          <cell r="B740" t="str">
            <v>1105023</v>
          </cell>
          <cell r="C740" t="str">
            <v>CX PSG CONC 800X800X800MM</v>
          </cell>
          <cell r="D740" t="str">
            <v>UN</v>
          </cell>
          <cell r="E740">
            <v>157.78</v>
          </cell>
        </row>
        <row r="741">
          <cell r="A741" t="str">
            <v>105</v>
          </cell>
          <cell r="B741" t="str">
            <v>1105025</v>
          </cell>
          <cell r="C741" t="str">
            <v>ELETROD MET GALV 3"</v>
          </cell>
          <cell r="D741" t="str">
            <v>UN</v>
          </cell>
          <cell r="E741">
            <v>83.93</v>
          </cell>
        </row>
        <row r="742">
          <cell r="A742" t="str">
            <v>105</v>
          </cell>
          <cell r="B742" t="str">
            <v>1105027</v>
          </cell>
          <cell r="C742" t="str">
            <v>ELETROD FLEX CORRUG 4"</v>
          </cell>
          <cell r="D742" t="str">
            <v>MT</v>
          </cell>
          <cell r="E742">
            <v>7.55</v>
          </cell>
        </row>
        <row r="743">
          <cell r="A743" t="str">
            <v>105</v>
          </cell>
          <cell r="B743" t="str">
            <v>1105029</v>
          </cell>
          <cell r="C743" t="str">
            <v>ELETROD PVC ROSQ 2"</v>
          </cell>
          <cell r="D743" t="str">
            <v>MT</v>
          </cell>
          <cell r="E743">
            <v>8</v>
          </cell>
        </row>
        <row r="744">
          <cell r="A744" t="str">
            <v>105</v>
          </cell>
          <cell r="B744" t="str">
            <v>1105030</v>
          </cell>
          <cell r="C744" t="str">
            <v>ELETROD PVC ROSQ 4"</v>
          </cell>
          <cell r="D744" t="str">
            <v>MT</v>
          </cell>
          <cell r="E744">
            <v>25.23</v>
          </cell>
        </row>
        <row r="745">
          <cell r="A745" t="str">
            <v>105</v>
          </cell>
          <cell r="B745" t="str">
            <v>1105032</v>
          </cell>
          <cell r="C745" t="str">
            <v>CX PSG CONC 800X800X1000MM</v>
          </cell>
          <cell r="D745" t="str">
            <v>UN</v>
          </cell>
          <cell r="E745">
            <v>130.58000000000001</v>
          </cell>
        </row>
        <row r="746">
          <cell r="A746" t="str">
            <v>105</v>
          </cell>
          <cell r="B746" t="str">
            <v>1105034</v>
          </cell>
          <cell r="C746" t="str">
            <v>CURVA ELETROD 90º PVC 3/4"</v>
          </cell>
          <cell r="D746" t="str">
            <v>UN</v>
          </cell>
          <cell r="E746">
            <v>1.34</v>
          </cell>
        </row>
        <row r="747">
          <cell r="A747" t="str">
            <v>105</v>
          </cell>
          <cell r="B747" t="str">
            <v>1105036</v>
          </cell>
          <cell r="C747" t="str">
            <v>CURVA ELETROD 90º GALV 1 1/2"</v>
          </cell>
          <cell r="D747" t="str">
            <v>UN</v>
          </cell>
          <cell r="E747">
            <v>6.93</v>
          </cell>
        </row>
        <row r="748">
          <cell r="A748" t="str">
            <v>105</v>
          </cell>
          <cell r="B748" t="str">
            <v>1105039</v>
          </cell>
          <cell r="C748" t="str">
            <v>LUVA ELETROD PVC ROSQ 3/4"</v>
          </cell>
          <cell r="D748" t="str">
            <v>UN</v>
          </cell>
          <cell r="E748">
            <v>0.81</v>
          </cell>
        </row>
        <row r="749">
          <cell r="A749" t="str">
            <v>105</v>
          </cell>
          <cell r="B749" t="str">
            <v>1105040</v>
          </cell>
          <cell r="C749" t="str">
            <v>ELETROD MET GALV 2 1/2"</v>
          </cell>
          <cell r="D749" t="str">
            <v>UN</v>
          </cell>
          <cell r="E749">
            <v>54.9</v>
          </cell>
        </row>
        <row r="750">
          <cell r="A750" t="str">
            <v>105</v>
          </cell>
          <cell r="B750" t="str">
            <v>1105044</v>
          </cell>
          <cell r="C750" t="str">
            <v>ELETROD MET GALV 1 1/4"</v>
          </cell>
          <cell r="D750" t="str">
            <v>UN</v>
          </cell>
          <cell r="E750">
            <v>19</v>
          </cell>
        </row>
        <row r="751">
          <cell r="A751" t="str">
            <v>105</v>
          </cell>
          <cell r="B751" t="str">
            <v>1105045</v>
          </cell>
          <cell r="C751" t="str">
            <v>ELETROD PVC ROSQ 1 1/4"</v>
          </cell>
          <cell r="D751" t="str">
            <v>MT</v>
          </cell>
          <cell r="E751">
            <v>7.25</v>
          </cell>
        </row>
        <row r="752">
          <cell r="A752" t="str">
            <v>105</v>
          </cell>
          <cell r="B752" t="str">
            <v>1105048</v>
          </cell>
          <cell r="C752" t="str">
            <v>LUVA ELETROD PVC ROSQ 1 1/4"</v>
          </cell>
          <cell r="D752" t="str">
            <v>UN</v>
          </cell>
          <cell r="E752">
            <v>1.17</v>
          </cell>
        </row>
        <row r="753">
          <cell r="A753" t="str">
            <v>105</v>
          </cell>
          <cell r="B753" t="str">
            <v>1105049</v>
          </cell>
          <cell r="C753" t="str">
            <v>CX PSG WETZEL CPT-10/M-15</v>
          </cell>
          <cell r="D753" t="str">
            <v>UN</v>
          </cell>
          <cell r="E753">
            <v>20.37</v>
          </cell>
        </row>
        <row r="754">
          <cell r="A754" t="str">
            <v>105</v>
          </cell>
          <cell r="B754" t="str">
            <v>1105051</v>
          </cell>
          <cell r="C754" t="str">
            <v>ELETROD MET GALV 1"</v>
          </cell>
          <cell r="D754" t="str">
            <v>UN</v>
          </cell>
          <cell r="E754">
            <v>13.83</v>
          </cell>
        </row>
        <row r="755">
          <cell r="A755" t="str">
            <v>105</v>
          </cell>
          <cell r="B755" t="str">
            <v>1105053</v>
          </cell>
          <cell r="C755" t="str">
            <v>LUVA ELETROD PVC ROSQ 2"</v>
          </cell>
          <cell r="D755" t="str">
            <v>UN</v>
          </cell>
          <cell r="E755">
            <v>1.99</v>
          </cell>
        </row>
        <row r="756">
          <cell r="A756" t="str">
            <v>105</v>
          </cell>
          <cell r="B756" t="str">
            <v>1105054</v>
          </cell>
          <cell r="C756" t="str">
            <v>CURVA ELETROD 90º PVC 2"</v>
          </cell>
          <cell r="D756" t="str">
            <v>UN</v>
          </cell>
          <cell r="E756">
            <v>3.75</v>
          </cell>
        </row>
        <row r="757">
          <cell r="A757" t="str">
            <v>105</v>
          </cell>
          <cell r="B757" t="str">
            <v>1105067</v>
          </cell>
          <cell r="C757" t="str">
            <v>ELETROD FLEX CORRUG 1 1/4"</v>
          </cell>
          <cell r="D757" t="str">
            <v>MT</v>
          </cell>
          <cell r="E757">
            <v>4.29</v>
          </cell>
        </row>
        <row r="758">
          <cell r="A758" t="str">
            <v>105</v>
          </cell>
          <cell r="B758" t="str">
            <v>1105068</v>
          </cell>
          <cell r="C758" t="str">
            <v>LUVA ELETROD MET GALV 2"</v>
          </cell>
          <cell r="D758" t="str">
            <v>UN</v>
          </cell>
          <cell r="E758">
            <v>5.64</v>
          </cell>
        </row>
        <row r="759">
          <cell r="A759" t="str">
            <v>105</v>
          </cell>
          <cell r="B759" t="str">
            <v>1105069</v>
          </cell>
          <cell r="C759" t="str">
            <v>LUVA ELETROD MET GALV 3"</v>
          </cell>
          <cell r="D759" t="str">
            <v>UN</v>
          </cell>
          <cell r="E759">
            <v>5.94</v>
          </cell>
        </row>
        <row r="760">
          <cell r="A760" t="str">
            <v>105</v>
          </cell>
          <cell r="B760" t="str">
            <v>1105071</v>
          </cell>
          <cell r="C760" t="str">
            <v>CX PSG WETZEL CP 1515-10</v>
          </cell>
          <cell r="D760" t="str">
            <v>UN</v>
          </cell>
          <cell r="E760">
            <v>31.73</v>
          </cell>
        </row>
        <row r="761">
          <cell r="A761" t="str">
            <v>105</v>
          </cell>
          <cell r="B761" t="str">
            <v>1105072</v>
          </cell>
          <cell r="C761" t="str">
            <v>ELETROD FLEX CORRUG 1 1/2"</v>
          </cell>
          <cell r="D761" t="str">
            <v>MT</v>
          </cell>
          <cell r="E761">
            <v>5.38</v>
          </cell>
        </row>
        <row r="762">
          <cell r="A762" t="str">
            <v>105</v>
          </cell>
          <cell r="B762" t="str">
            <v>1105073</v>
          </cell>
          <cell r="C762" t="str">
            <v>LUVA ELETROD MET GALV 1 1/2"</v>
          </cell>
          <cell r="D762" t="str">
            <v>UN</v>
          </cell>
          <cell r="E762">
            <v>5.44</v>
          </cell>
        </row>
        <row r="763">
          <cell r="A763" t="str">
            <v>105</v>
          </cell>
          <cell r="B763" t="str">
            <v>1105075</v>
          </cell>
          <cell r="C763" t="str">
            <v>CURVA ELETROD 90º GALV 3/4"</v>
          </cell>
          <cell r="D763" t="str">
            <v>UN</v>
          </cell>
          <cell r="E763">
            <v>2.1800000000000002</v>
          </cell>
        </row>
        <row r="764">
          <cell r="A764" t="str">
            <v>105</v>
          </cell>
          <cell r="B764" t="str">
            <v>1105076</v>
          </cell>
          <cell r="C764" t="str">
            <v>CURVA ELETROD 90º GALV 1"</v>
          </cell>
          <cell r="D764" t="str">
            <v>UN</v>
          </cell>
          <cell r="E764">
            <v>3.85</v>
          </cell>
        </row>
        <row r="765">
          <cell r="A765" t="str">
            <v>105</v>
          </cell>
          <cell r="B765" t="str">
            <v>1105077</v>
          </cell>
          <cell r="C765" t="str">
            <v>CONDULETE AL TIPO T 1/2"</v>
          </cell>
          <cell r="D765" t="str">
            <v>UN</v>
          </cell>
          <cell r="E765">
            <v>5.88</v>
          </cell>
        </row>
        <row r="766">
          <cell r="A766" t="str">
            <v>105</v>
          </cell>
          <cell r="B766" t="str">
            <v>1105081</v>
          </cell>
          <cell r="C766" t="str">
            <v>CONDULETE AL TIPO T 1 1/4"</v>
          </cell>
          <cell r="D766" t="str">
            <v>UN</v>
          </cell>
          <cell r="E766">
            <v>12.27</v>
          </cell>
        </row>
        <row r="767">
          <cell r="A767" t="str">
            <v>105</v>
          </cell>
          <cell r="B767" t="str">
            <v>1105087</v>
          </cell>
          <cell r="C767" t="str">
            <v>CONDULETE AL TIPO LR 3/4"</v>
          </cell>
          <cell r="D767" t="str">
            <v>UN</v>
          </cell>
          <cell r="E767">
            <v>6.2</v>
          </cell>
        </row>
        <row r="768">
          <cell r="A768" t="str">
            <v>105</v>
          </cell>
          <cell r="B768" t="str">
            <v>1105092</v>
          </cell>
          <cell r="C768" t="str">
            <v>CONDULETE AL LL 3/4" C/ROSCA</v>
          </cell>
          <cell r="D768" t="str">
            <v>UN</v>
          </cell>
          <cell r="E768">
            <v>6.2</v>
          </cell>
        </row>
        <row r="769">
          <cell r="A769" t="str">
            <v>105</v>
          </cell>
          <cell r="B769" t="str">
            <v>1105093</v>
          </cell>
          <cell r="C769" t="str">
            <v>CONDULETE AL X 3/4" C/ROSCA</v>
          </cell>
          <cell r="D769" t="str">
            <v>UN</v>
          </cell>
          <cell r="E769">
            <v>6.98</v>
          </cell>
        </row>
        <row r="770">
          <cell r="A770" t="str">
            <v>105</v>
          </cell>
          <cell r="B770" t="str">
            <v>1105094</v>
          </cell>
          <cell r="C770" t="str">
            <v>CONDULETE AL T 3/4" C/ROSCA</v>
          </cell>
          <cell r="D770" t="str">
            <v>UN</v>
          </cell>
          <cell r="E770">
            <v>6.46</v>
          </cell>
        </row>
        <row r="771">
          <cell r="A771" t="str">
            <v>105</v>
          </cell>
          <cell r="B771" t="str">
            <v>1105096</v>
          </cell>
          <cell r="C771" t="str">
            <v>CONDULETE AL LR 1" C/ROSCA</v>
          </cell>
          <cell r="D771" t="str">
            <v>UN</v>
          </cell>
          <cell r="E771">
            <v>14.1</v>
          </cell>
        </row>
        <row r="772">
          <cell r="A772" t="str">
            <v>105</v>
          </cell>
          <cell r="B772" t="str">
            <v>1105100</v>
          </cell>
          <cell r="C772" t="str">
            <v>CONDULETE AL T 1" C/ROSCA</v>
          </cell>
          <cell r="D772" t="str">
            <v>UN</v>
          </cell>
          <cell r="E772">
            <v>9.4600000000000009</v>
          </cell>
        </row>
        <row r="773">
          <cell r="A773" t="str">
            <v>105</v>
          </cell>
          <cell r="B773" t="str">
            <v>1105109</v>
          </cell>
          <cell r="C773" t="str">
            <v>LUVA ELETROD PVC ROSQ 1/2"</v>
          </cell>
          <cell r="D773" t="str">
            <v>UN</v>
          </cell>
          <cell r="E773">
            <v>0.77</v>
          </cell>
        </row>
        <row r="774">
          <cell r="A774" t="str">
            <v>105</v>
          </cell>
          <cell r="B774" t="str">
            <v>1105111</v>
          </cell>
          <cell r="C774" t="str">
            <v>CABECOTE ALUMINIO ELBO 1"</v>
          </cell>
          <cell r="D774" t="str">
            <v>UN</v>
          </cell>
          <cell r="E774">
            <v>3.84</v>
          </cell>
        </row>
        <row r="775">
          <cell r="A775" t="str">
            <v>105</v>
          </cell>
          <cell r="B775" t="str">
            <v>1105114</v>
          </cell>
          <cell r="C775" t="str">
            <v>CABECOTE ALUMINIO ELBO 3"</v>
          </cell>
          <cell r="D775" t="str">
            <v>UN</v>
          </cell>
          <cell r="E775">
            <v>12.32</v>
          </cell>
        </row>
        <row r="776">
          <cell r="A776" t="str">
            <v>105</v>
          </cell>
          <cell r="B776" t="str">
            <v>1105118</v>
          </cell>
          <cell r="C776" t="str">
            <v>CX PSG AL 300X300X120MM</v>
          </cell>
          <cell r="D776" t="str">
            <v>UN</v>
          </cell>
          <cell r="E776">
            <v>56.87</v>
          </cell>
        </row>
        <row r="777">
          <cell r="A777" t="str">
            <v>105</v>
          </cell>
          <cell r="B777" t="str">
            <v>1105121</v>
          </cell>
          <cell r="C777" t="str">
            <v>ELETROD FLEX CORRUG 1"</v>
          </cell>
          <cell r="D777" t="str">
            <v>MT</v>
          </cell>
          <cell r="E777">
            <v>3.85</v>
          </cell>
        </row>
        <row r="778">
          <cell r="A778" t="str">
            <v>105</v>
          </cell>
          <cell r="B778" t="str">
            <v>1105122</v>
          </cell>
          <cell r="C778" t="str">
            <v>ELETROD PEAD CORRUG 2"</v>
          </cell>
          <cell r="D778" t="str">
            <v>MT</v>
          </cell>
          <cell r="E778">
            <v>5.84</v>
          </cell>
        </row>
        <row r="779">
          <cell r="A779" t="str">
            <v>105</v>
          </cell>
          <cell r="B779" t="str">
            <v>1105131</v>
          </cell>
          <cell r="C779" t="str">
            <v>ELETROD LEVE ACO GALV 1"</v>
          </cell>
          <cell r="D779" t="str">
            <v>UN</v>
          </cell>
          <cell r="E779">
            <v>17.77</v>
          </cell>
        </row>
        <row r="780">
          <cell r="A780" t="str">
            <v>105</v>
          </cell>
          <cell r="B780" t="str">
            <v>1105132</v>
          </cell>
          <cell r="C780" t="str">
            <v>ELETROD LEVE ACO GALV 1 1/2"</v>
          </cell>
          <cell r="D780" t="str">
            <v>UN</v>
          </cell>
          <cell r="E780">
            <v>19.59</v>
          </cell>
        </row>
        <row r="781">
          <cell r="A781" t="str">
            <v>105</v>
          </cell>
          <cell r="B781" t="str">
            <v>1105135</v>
          </cell>
          <cell r="C781" t="str">
            <v>ELETROD LEVE ACO GALV 3/4"</v>
          </cell>
          <cell r="D781" t="str">
            <v>UN</v>
          </cell>
          <cell r="E781">
            <v>14.2</v>
          </cell>
        </row>
        <row r="782">
          <cell r="A782" t="str">
            <v>105</v>
          </cell>
          <cell r="B782" t="str">
            <v>1105136</v>
          </cell>
          <cell r="C782" t="str">
            <v>ELETROD FLEX CORRUG 3/4"</v>
          </cell>
          <cell r="D782" t="str">
            <v>MT</v>
          </cell>
          <cell r="E782">
            <v>0.39</v>
          </cell>
        </row>
        <row r="783">
          <cell r="A783" t="str">
            <v>105</v>
          </cell>
          <cell r="B783" t="str">
            <v>1105142</v>
          </cell>
          <cell r="C783" t="str">
            <v>CX PSG PVC 4X2" C/TP</v>
          </cell>
          <cell r="D783" t="str">
            <v>UN</v>
          </cell>
          <cell r="E783">
            <v>0.39</v>
          </cell>
        </row>
        <row r="784">
          <cell r="A784" t="str">
            <v>105</v>
          </cell>
          <cell r="B784" t="str">
            <v>1105143</v>
          </cell>
          <cell r="C784" t="str">
            <v>CX PSG PVC 4X4" C/TP</v>
          </cell>
          <cell r="D784" t="str">
            <v>UN</v>
          </cell>
          <cell r="E784">
            <v>1.46</v>
          </cell>
        </row>
        <row r="785">
          <cell r="A785" t="str">
            <v>105</v>
          </cell>
          <cell r="B785" t="str">
            <v>1105144</v>
          </cell>
          <cell r="C785" t="str">
            <v>CURVA ELETROD 90º GALV 3"</v>
          </cell>
          <cell r="D785" t="str">
            <v>UN</v>
          </cell>
          <cell r="E785">
            <v>12.32</v>
          </cell>
        </row>
        <row r="786">
          <cell r="A786" t="str">
            <v>105</v>
          </cell>
          <cell r="B786" t="str">
            <v>1105153</v>
          </cell>
          <cell r="C786" t="str">
            <v>LUVA ELETROD MET GALV 1"</v>
          </cell>
          <cell r="D786" t="str">
            <v>UN</v>
          </cell>
          <cell r="E786">
            <v>4.08</v>
          </cell>
        </row>
        <row r="787">
          <cell r="A787" t="str">
            <v>105</v>
          </cell>
          <cell r="B787" t="str">
            <v>1105162</v>
          </cell>
          <cell r="C787" t="str">
            <v>ELETROD PVC ROSQ 2 1/2"</v>
          </cell>
          <cell r="D787" t="str">
            <v>MT</v>
          </cell>
          <cell r="E787">
            <v>12.18</v>
          </cell>
        </row>
        <row r="788">
          <cell r="A788" t="str">
            <v>105</v>
          </cell>
          <cell r="B788" t="str">
            <v>1105164</v>
          </cell>
          <cell r="C788" t="str">
            <v>CONDULETE AL TIPO LB 1/2"</v>
          </cell>
          <cell r="D788" t="str">
            <v>UN</v>
          </cell>
          <cell r="E788">
            <v>5.53</v>
          </cell>
        </row>
        <row r="789">
          <cell r="A789" t="str">
            <v>105</v>
          </cell>
          <cell r="B789" t="str">
            <v>1105165</v>
          </cell>
          <cell r="C789" t="str">
            <v>CX UDC LUXICOM 3120X835X800MM</v>
          </cell>
          <cell r="D789" t="str">
            <v>UN</v>
          </cell>
          <cell r="E789">
            <v>33.5</v>
          </cell>
        </row>
        <row r="790">
          <cell r="A790" t="str">
            <v>105</v>
          </cell>
          <cell r="B790" t="str">
            <v>1105166</v>
          </cell>
          <cell r="C790" t="str">
            <v>CX PSG SODRAMAR 000593</v>
          </cell>
          <cell r="D790" t="str">
            <v>UN</v>
          </cell>
          <cell r="E790">
            <v>26.12</v>
          </cell>
        </row>
        <row r="791">
          <cell r="A791" t="str">
            <v>105</v>
          </cell>
          <cell r="B791" t="str">
            <v>1105167</v>
          </cell>
          <cell r="C791" t="str">
            <v>CONDULETE AL LL 1 1/4" C/ROSCA</v>
          </cell>
          <cell r="D791" t="str">
            <v>UN</v>
          </cell>
          <cell r="E791">
            <v>12.27</v>
          </cell>
        </row>
        <row r="792">
          <cell r="A792" t="str">
            <v>105</v>
          </cell>
          <cell r="B792" t="str">
            <v>1105168</v>
          </cell>
          <cell r="C792" t="str">
            <v>CONDULETE AL LB 1 1/4" C/ROSCA</v>
          </cell>
          <cell r="D792" t="str">
            <v>UN</v>
          </cell>
          <cell r="E792">
            <v>12.27</v>
          </cell>
        </row>
        <row r="793">
          <cell r="A793" t="str">
            <v>105</v>
          </cell>
          <cell r="B793" t="str">
            <v>1105169</v>
          </cell>
          <cell r="C793" t="str">
            <v>CONDULETE AL TIPO X DE 1 1/4"</v>
          </cell>
          <cell r="D793" t="str">
            <v>UN</v>
          </cell>
          <cell r="E793">
            <v>14.1</v>
          </cell>
        </row>
        <row r="794">
          <cell r="A794" t="str">
            <v>105</v>
          </cell>
          <cell r="B794" t="str">
            <v>1105170</v>
          </cell>
          <cell r="C794" t="str">
            <v>CX PSG WETZEL CPT-10/P-15</v>
          </cell>
          <cell r="D794" t="str">
            <v>UN</v>
          </cell>
          <cell r="E794">
            <v>31.01</v>
          </cell>
        </row>
        <row r="795">
          <cell r="A795" t="str">
            <v>105</v>
          </cell>
          <cell r="B795" t="str">
            <v>1105171</v>
          </cell>
          <cell r="C795" t="str">
            <v>CONDULETE AL LR 1/2" C/ROSCA</v>
          </cell>
          <cell r="D795" t="str">
            <v>UN</v>
          </cell>
          <cell r="E795">
            <v>5.88</v>
          </cell>
        </row>
        <row r="796">
          <cell r="A796" t="str">
            <v>105</v>
          </cell>
          <cell r="B796" t="str">
            <v>1105172</v>
          </cell>
          <cell r="C796" t="str">
            <v>CONDULETE AL LL 1/2" C/ROSCA</v>
          </cell>
          <cell r="D796" t="str">
            <v>UN</v>
          </cell>
          <cell r="E796">
            <v>5.88</v>
          </cell>
        </row>
        <row r="797">
          <cell r="A797" t="str">
            <v>105</v>
          </cell>
          <cell r="B797" t="str">
            <v>1105173</v>
          </cell>
          <cell r="C797" t="str">
            <v>CONDULETE AL TIPO X DE 1"</v>
          </cell>
          <cell r="D797" t="str">
            <v>UN</v>
          </cell>
          <cell r="E797">
            <v>14.6</v>
          </cell>
        </row>
        <row r="798">
          <cell r="A798" t="str">
            <v>105</v>
          </cell>
          <cell r="B798" t="str">
            <v>1105178</v>
          </cell>
          <cell r="C798" t="str">
            <v>CX PSG CONC CILIND 400X400MM</v>
          </cell>
          <cell r="D798" t="str">
            <v>UN</v>
          </cell>
          <cell r="E798">
            <v>29</v>
          </cell>
        </row>
        <row r="799">
          <cell r="A799" t="str">
            <v>105</v>
          </cell>
          <cell r="B799" t="str">
            <v>1105179</v>
          </cell>
          <cell r="C799" t="str">
            <v>CX PSG CONC ANTIFURTO 400 AMAN</v>
          </cell>
          <cell r="D799" t="str">
            <v>UN</v>
          </cell>
          <cell r="E799">
            <v>88</v>
          </cell>
        </row>
        <row r="800">
          <cell r="A800" t="str">
            <v>106</v>
          </cell>
          <cell r="B800" t="str">
            <v>1106001</v>
          </cell>
          <cell r="C800" t="str">
            <v>FITA ISOL AUTOF 19MMX10M PRETA</v>
          </cell>
          <cell r="D800" t="str">
            <v>RL</v>
          </cell>
          <cell r="E800">
            <v>8.4</v>
          </cell>
        </row>
        <row r="801">
          <cell r="A801" t="str">
            <v>106</v>
          </cell>
          <cell r="B801" t="str">
            <v>1106002</v>
          </cell>
          <cell r="C801" t="str">
            <v>FITA ISOL PVC 19MMX20M PRETA</v>
          </cell>
          <cell r="D801" t="str">
            <v>RL</v>
          </cell>
          <cell r="E801">
            <v>3.47</v>
          </cell>
        </row>
        <row r="802">
          <cell r="A802" t="str">
            <v>106</v>
          </cell>
          <cell r="B802" t="str">
            <v>1106003</v>
          </cell>
          <cell r="C802" t="str">
            <v>FITA ISOL PVC 19MMX20M AZ ESC</v>
          </cell>
          <cell r="D802" t="str">
            <v>RL</v>
          </cell>
          <cell r="E802">
            <v>3.47</v>
          </cell>
        </row>
        <row r="803">
          <cell r="A803" t="str">
            <v>106</v>
          </cell>
          <cell r="B803" t="str">
            <v>1106004</v>
          </cell>
          <cell r="C803" t="str">
            <v>FITA ISOL PVC 19MMX20M AMARELA</v>
          </cell>
          <cell r="D803" t="str">
            <v>RL</v>
          </cell>
          <cell r="E803">
            <v>3.47</v>
          </cell>
        </row>
        <row r="804">
          <cell r="A804" t="str">
            <v>106</v>
          </cell>
          <cell r="B804" t="str">
            <v>1106005</v>
          </cell>
          <cell r="C804" t="str">
            <v>FITA ISOL PVC 19MMX20M VERDE</v>
          </cell>
          <cell r="D804" t="str">
            <v>RL</v>
          </cell>
          <cell r="E804">
            <v>3.47</v>
          </cell>
        </row>
        <row r="805">
          <cell r="A805" t="str">
            <v>106</v>
          </cell>
          <cell r="B805" t="str">
            <v>1106006</v>
          </cell>
          <cell r="C805" t="str">
            <v>FITA ISOL PVC 19MMX20M VERMELH</v>
          </cell>
          <cell r="D805" t="str">
            <v>RL</v>
          </cell>
          <cell r="E805">
            <v>3.47</v>
          </cell>
        </row>
        <row r="806">
          <cell r="A806" t="str">
            <v>106</v>
          </cell>
          <cell r="B806" t="str">
            <v>1106007</v>
          </cell>
          <cell r="C806" t="str">
            <v>FITA ISOL PVC 19MMX20M BRANCO</v>
          </cell>
          <cell r="D806" t="str">
            <v>RL</v>
          </cell>
          <cell r="E806">
            <v>3.47</v>
          </cell>
        </row>
        <row r="807">
          <cell r="A807" t="str">
            <v>106</v>
          </cell>
          <cell r="B807" t="str">
            <v>1106008</v>
          </cell>
          <cell r="C807" t="str">
            <v>FITA ISOL PVC 19MMX20M AZ CLAR</v>
          </cell>
          <cell r="D807" t="str">
            <v>RL</v>
          </cell>
          <cell r="E807">
            <v>3.47</v>
          </cell>
        </row>
        <row r="808">
          <cell r="A808" t="str">
            <v>201</v>
          </cell>
          <cell r="B808" t="str">
            <v>2201007</v>
          </cell>
          <cell r="C808" t="str">
            <v>BRACADEIRA NYLON POLIAM 275MM</v>
          </cell>
          <cell r="D808" t="str">
            <v>UN</v>
          </cell>
          <cell r="E808">
            <v>0.1</v>
          </cell>
        </row>
        <row r="809">
          <cell r="A809" t="str">
            <v>201</v>
          </cell>
          <cell r="B809" t="str">
            <v>2201009</v>
          </cell>
          <cell r="C809" t="str">
            <v>BRACADEIRA NYLON POLIAM 100MM</v>
          </cell>
          <cell r="D809" t="str">
            <v>UN</v>
          </cell>
          <cell r="E809">
            <v>0.03</v>
          </cell>
        </row>
        <row r="810">
          <cell r="A810" t="str">
            <v>201</v>
          </cell>
          <cell r="B810" t="str">
            <v>2201012</v>
          </cell>
          <cell r="C810" t="str">
            <v>BRACADEIRA 4" ELETRODUTO</v>
          </cell>
          <cell r="D810" t="str">
            <v>UN</v>
          </cell>
          <cell r="E810">
            <v>1.51</v>
          </cell>
        </row>
        <row r="811">
          <cell r="A811" t="str">
            <v>201</v>
          </cell>
          <cell r="B811" t="str">
            <v>2201017</v>
          </cell>
          <cell r="C811" t="str">
            <v>BRACADEIRA NYLON POLIAM 370MM</v>
          </cell>
          <cell r="D811" t="str">
            <v>UN</v>
          </cell>
          <cell r="E811">
            <v>0.26</v>
          </cell>
        </row>
        <row r="812">
          <cell r="A812" t="str">
            <v>201</v>
          </cell>
          <cell r="B812" t="str">
            <v>2201018</v>
          </cell>
          <cell r="C812" t="str">
            <v>BRACADEIRA NYLON POLIAM 535MM</v>
          </cell>
          <cell r="D812" t="str">
            <v>UN</v>
          </cell>
          <cell r="E812">
            <v>0.56999999999999995</v>
          </cell>
        </row>
        <row r="813">
          <cell r="A813" t="str">
            <v>202</v>
          </cell>
          <cell r="B813" t="str">
            <v>2202001</v>
          </cell>
          <cell r="C813" t="str">
            <v>POSTE CONCRETO R 9MX150KG</v>
          </cell>
          <cell r="D813" t="str">
            <v>UN</v>
          </cell>
          <cell r="E813">
            <v>420</v>
          </cell>
        </row>
        <row r="814">
          <cell r="A814" t="str">
            <v>202</v>
          </cell>
          <cell r="B814" t="str">
            <v>2202003</v>
          </cell>
          <cell r="C814" t="str">
            <v>POSTE CONCRETO RC 14MX200KG</v>
          </cell>
          <cell r="D814" t="str">
            <v>UN</v>
          </cell>
          <cell r="E814">
            <v>1157.6300000000001</v>
          </cell>
        </row>
        <row r="815">
          <cell r="A815" t="str">
            <v>202</v>
          </cell>
          <cell r="B815" t="str">
            <v>2202004</v>
          </cell>
          <cell r="C815" t="str">
            <v>POSTE CONCRETO RC 10MX200KG</v>
          </cell>
          <cell r="D815" t="str">
            <v>UN</v>
          </cell>
          <cell r="E815">
            <v>825.23</v>
          </cell>
        </row>
        <row r="816">
          <cell r="A816" t="str">
            <v>202</v>
          </cell>
          <cell r="B816" t="str">
            <v>2202005</v>
          </cell>
          <cell r="C816" t="str">
            <v>POSTE CONCRETO RC 12MX200KG</v>
          </cell>
          <cell r="D816" t="str">
            <v>UN</v>
          </cell>
          <cell r="E816">
            <v>1039.6400000000001</v>
          </cell>
        </row>
        <row r="817">
          <cell r="A817" t="str">
            <v>202</v>
          </cell>
          <cell r="B817" t="str">
            <v>2202007</v>
          </cell>
          <cell r="C817" t="str">
            <v>POSTE CONCRETO R 9MX300KG</v>
          </cell>
          <cell r="D817" t="str">
            <v>UN</v>
          </cell>
          <cell r="E817">
            <v>525</v>
          </cell>
        </row>
        <row r="818">
          <cell r="A818" t="str">
            <v>202</v>
          </cell>
          <cell r="B818" t="str">
            <v>2202012</v>
          </cell>
          <cell r="C818" t="str">
            <v>POSTE CONCRETO DT 9MX150KG</v>
          </cell>
          <cell r="D818" t="str">
            <v>UN</v>
          </cell>
          <cell r="E818">
            <v>236.25</v>
          </cell>
        </row>
        <row r="819">
          <cell r="A819" t="str">
            <v>202</v>
          </cell>
          <cell r="B819" t="str">
            <v>2202013</v>
          </cell>
          <cell r="C819" t="str">
            <v>POSTE CONCRETO RC 16M/200KG</v>
          </cell>
          <cell r="D819" t="str">
            <v>UN</v>
          </cell>
          <cell r="E819">
            <v>1403.52</v>
          </cell>
        </row>
        <row r="820">
          <cell r="A820" t="str">
            <v>202</v>
          </cell>
          <cell r="B820" t="str">
            <v>2202024</v>
          </cell>
          <cell r="C820" t="str">
            <v>POSTE MET RETO 6M/114MM PRETO</v>
          </cell>
          <cell r="D820" t="str">
            <v>UN</v>
          </cell>
          <cell r="E820">
            <v>1098.0899999999999</v>
          </cell>
        </row>
        <row r="821">
          <cell r="A821" t="str">
            <v>202</v>
          </cell>
          <cell r="B821" t="str">
            <v>2202025</v>
          </cell>
          <cell r="C821" t="str">
            <v>POSTE CONCRETO RC 11MX200KG</v>
          </cell>
          <cell r="D821" t="str">
            <v>UN</v>
          </cell>
          <cell r="E821">
            <v>1106.1099999999999</v>
          </cell>
        </row>
        <row r="822">
          <cell r="A822" t="str">
            <v>202</v>
          </cell>
          <cell r="B822" t="str">
            <v>2202027</v>
          </cell>
          <cell r="C822" t="str">
            <v>POSTE CONCRETO R 9MX200KG</v>
          </cell>
          <cell r="D822" t="str">
            <v>UN</v>
          </cell>
          <cell r="E822">
            <v>480</v>
          </cell>
        </row>
        <row r="823">
          <cell r="A823" t="str">
            <v>202</v>
          </cell>
          <cell r="B823" t="str">
            <v>2202029</v>
          </cell>
          <cell r="C823" t="str">
            <v>POSTE CONCRETO RC 9MX200KG</v>
          </cell>
          <cell r="D823" t="str">
            <v>UN</v>
          </cell>
          <cell r="E823">
            <v>775.45</v>
          </cell>
        </row>
        <row r="824">
          <cell r="A824" t="str">
            <v>202</v>
          </cell>
          <cell r="B824" t="str">
            <v>2202030</v>
          </cell>
          <cell r="C824" t="str">
            <v>POSTE CONCRETO DT 9MX200KG</v>
          </cell>
          <cell r="D824" t="str">
            <v>UN</v>
          </cell>
          <cell r="E824">
            <v>252</v>
          </cell>
        </row>
        <row r="825">
          <cell r="A825" t="str">
            <v>202</v>
          </cell>
          <cell r="B825" t="str">
            <v>2202031</v>
          </cell>
          <cell r="C825" t="str">
            <v>POSTE CONCRETO DT 9MX400KG</v>
          </cell>
          <cell r="D825" t="str">
            <v>UN</v>
          </cell>
          <cell r="E825">
            <v>385.21</v>
          </cell>
        </row>
        <row r="826">
          <cell r="A826" t="str">
            <v>202</v>
          </cell>
          <cell r="B826" t="str">
            <v>2202032</v>
          </cell>
          <cell r="C826" t="str">
            <v>POSTE CONCRETO DT 11MX200KG</v>
          </cell>
          <cell r="D826" t="str">
            <v>UN</v>
          </cell>
          <cell r="E826">
            <v>437</v>
          </cell>
        </row>
        <row r="827">
          <cell r="A827" t="str">
            <v>202</v>
          </cell>
          <cell r="B827" t="str">
            <v>2202035</v>
          </cell>
          <cell r="C827" t="str">
            <v>POSTE CONCRETO DT 7MX200KG</v>
          </cell>
          <cell r="D827" t="str">
            <v>UN</v>
          </cell>
          <cell r="E827">
            <v>178.48</v>
          </cell>
        </row>
        <row r="828">
          <cell r="A828" t="str">
            <v>202</v>
          </cell>
          <cell r="B828" t="str">
            <v>2202036</v>
          </cell>
          <cell r="C828" t="str">
            <v>POSTE CONCRETO RC 15M/200KG</v>
          </cell>
          <cell r="D828" t="str">
            <v>UN</v>
          </cell>
          <cell r="E828">
            <v>1356.91</v>
          </cell>
        </row>
        <row r="829">
          <cell r="A829" t="str">
            <v>202</v>
          </cell>
          <cell r="B829" t="str">
            <v>2202037</v>
          </cell>
          <cell r="C829" t="str">
            <v>POSTE CONICO RETO 9M FLANGE</v>
          </cell>
          <cell r="D829" t="str">
            <v>UN</v>
          </cell>
          <cell r="E829">
            <v>1161.3</v>
          </cell>
        </row>
        <row r="830">
          <cell r="A830" t="str">
            <v>202</v>
          </cell>
          <cell r="B830" t="str">
            <v>2202041</v>
          </cell>
          <cell r="C830" t="str">
            <v>POSTE CONICO RETO 14M ENGAST</v>
          </cell>
          <cell r="D830" t="str">
            <v>UN</v>
          </cell>
          <cell r="E830">
            <v>2484</v>
          </cell>
        </row>
        <row r="831">
          <cell r="A831" t="str">
            <v>202</v>
          </cell>
          <cell r="B831" t="str">
            <v>2202043</v>
          </cell>
          <cell r="C831" t="str">
            <v>POSTE MET CILINDR 5M ENG 60MM</v>
          </cell>
          <cell r="D831" t="str">
            <v>UN</v>
          </cell>
          <cell r="E831">
            <v>716.72</v>
          </cell>
        </row>
        <row r="832">
          <cell r="A832" t="str">
            <v>202</v>
          </cell>
          <cell r="B832" t="str">
            <v>2202048</v>
          </cell>
          <cell r="C832" t="str">
            <v>POSTE CONICO CURV DUP 9M ENG</v>
          </cell>
          <cell r="D832" t="str">
            <v>UN</v>
          </cell>
          <cell r="E832">
            <v>1116.54</v>
          </cell>
        </row>
        <row r="833">
          <cell r="A833" t="str">
            <v>202</v>
          </cell>
          <cell r="B833" t="str">
            <v>2202049</v>
          </cell>
          <cell r="C833" t="str">
            <v>POSTE CONICO CURV SIMP 9M ENG</v>
          </cell>
          <cell r="D833" t="str">
            <v>UN</v>
          </cell>
          <cell r="E833">
            <v>838.31</v>
          </cell>
        </row>
        <row r="834">
          <cell r="A834" t="str">
            <v>202</v>
          </cell>
          <cell r="B834" t="str">
            <v>2202052</v>
          </cell>
          <cell r="C834" t="str">
            <v>POSTE CONCRETO RC 14MX200KG MS</v>
          </cell>
          <cell r="D834" t="str">
            <v>UN</v>
          </cell>
          <cell r="E834">
            <v>1198.1400000000001</v>
          </cell>
        </row>
        <row r="835">
          <cell r="A835" t="str">
            <v>202</v>
          </cell>
          <cell r="B835" t="str">
            <v>2202065</v>
          </cell>
          <cell r="C835" t="str">
            <v>POSTE CONCRETO DT 7MX150KG</v>
          </cell>
          <cell r="D835" t="str">
            <v>UN</v>
          </cell>
          <cell r="E835">
            <v>167.5</v>
          </cell>
        </row>
        <row r="836">
          <cell r="A836" t="str">
            <v>202</v>
          </cell>
          <cell r="B836" t="str">
            <v>2202068</v>
          </cell>
          <cell r="C836" t="str">
            <v>POSTE CONICO RETO 7M FLANGE</v>
          </cell>
          <cell r="D836" t="str">
            <v>UN</v>
          </cell>
          <cell r="E836">
            <v>608.44000000000005</v>
          </cell>
        </row>
        <row r="837">
          <cell r="A837" t="str">
            <v>202</v>
          </cell>
          <cell r="B837" t="str">
            <v>2202072</v>
          </cell>
          <cell r="C837" t="str">
            <v>POSTE MET RETO 5,5M/6" PRETO</v>
          </cell>
          <cell r="D837" t="str">
            <v>UN</v>
          </cell>
          <cell r="E837">
            <v>797.55</v>
          </cell>
        </row>
        <row r="838">
          <cell r="A838" t="str">
            <v>202</v>
          </cell>
          <cell r="B838" t="str">
            <v>2202074</v>
          </cell>
          <cell r="C838" t="str">
            <v>POSTE MAD ORN 4,1M ENGAST</v>
          </cell>
          <cell r="D838" t="str">
            <v>UN</v>
          </cell>
          <cell r="E838">
            <v>365.4</v>
          </cell>
        </row>
        <row r="839">
          <cell r="A839" t="str">
            <v>202</v>
          </cell>
          <cell r="B839" t="str">
            <v>2202080</v>
          </cell>
          <cell r="C839" t="str">
            <v>POSTE MET CILINDR 7M ENGAST</v>
          </cell>
          <cell r="D839" t="str">
            <v>UN</v>
          </cell>
          <cell r="E839">
            <v>816.42</v>
          </cell>
        </row>
        <row r="840">
          <cell r="A840" t="str">
            <v>202</v>
          </cell>
          <cell r="B840" t="str">
            <v>2202081</v>
          </cell>
          <cell r="C840" t="str">
            <v>POSTE MET CILINDR 6,75M ENGAST</v>
          </cell>
          <cell r="D840" t="str">
            <v>UN</v>
          </cell>
          <cell r="E840">
            <v>770.09</v>
          </cell>
        </row>
        <row r="841">
          <cell r="A841" t="str">
            <v>202</v>
          </cell>
          <cell r="B841" t="str">
            <v>2202082</v>
          </cell>
          <cell r="C841" t="str">
            <v>POSTE MET CILINDR 9M ENGAST</v>
          </cell>
          <cell r="D841" t="str">
            <v>UN</v>
          </cell>
          <cell r="E841">
            <v>1155</v>
          </cell>
        </row>
        <row r="842">
          <cell r="A842" t="str">
            <v>202</v>
          </cell>
          <cell r="B842" t="str">
            <v>2202084</v>
          </cell>
          <cell r="C842" t="str">
            <v>POSTE MET CILINDR 4,5M ENGAS</v>
          </cell>
          <cell r="D842" t="str">
            <v>UN</v>
          </cell>
          <cell r="E842">
            <v>775.09</v>
          </cell>
        </row>
        <row r="843">
          <cell r="A843" t="str">
            <v>202</v>
          </cell>
          <cell r="B843" t="str">
            <v>2202085</v>
          </cell>
          <cell r="C843" t="str">
            <v>POSTE CONCRETO RC 17MX200KG</v>
          </cell>
          <cell r="D843" t="str">
            <v>UN</v>
          </cell>
          <cell r="E843">
            <v>1426.32</v>
          </cell>
        </row>
        <row r="844">
          <cell r="A844" t="str">
            <v>202</v>
          </cell>
          <cell r="B844" t="str">
            <v>2202086</v>
          </cell>
          <cell r="C844" t="str">
            <v>POSTE CONCRETO DT 9MX300KG</v>
          </cell>
          <cell r="D844" t="str">
            <v>UN</v>
          </cell>
          <cell r="E844">
            <v>341.25</v>
          </cell>
        </row>
        <row r="845">
          <cell r="A845" t="str">
            <v>202</v>
          </cell>
          <cell r="B845" t="str">
            <v>2202087</v>
          </cell>
          <cell r="C845" t="str">
            <v>POSTE MET QD 250X250X5800MM</v>
          </cell>
          <cell r="D845" t="str">
            <v>UN</v>
          </cell>
          <cell r="E845">
            <v>1726.48</v>
          </cell>
        </row>
        <row r="846">
          <cell r="A846" t="str">
            <v>202</v>
          </cell>
          <cell r="B846" t="str">
            <v>2202090</v>
          </cell>
          <cell r="C846" t="str">
            <v>POSTE CONICO CURV SIMP 10M FLG</v>
          </cell>
          <cell r="D846" t="str">
            <v>UN</v>
          </cell>
          <cell r="E846">
            <v>1098</v>
          </cell>
        </row>
        <row r="847">
          <cell r="A847" t="str">
            <v>202</v>
          </cell>
          <cell r="B847" t="str">
            <v>2202093</v>
          </cell>
          <cell r="C847" t="str">
            <v>POSTE CONICO CURV SIMP 12M FLG</v>
          </cell>
          <cell r="D847" t="str">
            <v>UN</v>
          </cell>
          <cell r="E847">
            <v>1666.61</v>
          </cell>
        </row>
        <row r="848">
          <cell r="A848" t="str">
            <v>202</v>
          </cell>
          <cell r="B848" t="str">
            <v>2202094</v>
          </cell>
          <cell r="C848" t="str">
            <v>POSTE CONICO RETO 10M ENGAST</v>
          </cell>
          <cell r="D848" t="str">
            <v>UN</v>
          </cell>
          <cell r="E848">
            <v>1002.22</v>
          </cell>
        </row>
        <row r="849">
          <cell r="A849" t="str">
            <v>202</v>
          </cell>
          <cell r="B849" t="str">
            <v>2202099</v>
          </cell>
          <cell r="C849" t="str">
            <v>POSTE MET CILINDR 6M FLG</v>
          </cell>
          <cell r="D849" t="str">
            <v>UN</v>
          </cell>
          <cell r="E849">
            <v>805.24</v>
          </cell>
        </row>
        <row r="850">
          <cell r="A850" t="str">
            <v>202</v>
          </cell>
          <cell r="B850" t="str">
            <v>2202101</v>
          </cell>
          <cell r="C850" t="str">
            <v>POSTE FE FUND COLONIAL REVIVER</v>
          </cell>
          <cell r="D850" t="str">
            <v>UN</v>
          </cell>
          <cell r="E850">
            <v>1411.15</v>
          </cell>
        </row>
        <row r="851">
          <cell r="A851" t="str">
            <v>202</v>
          </cell>
          <cell r="B851" t="str">
            <v>2202102</v>
          </cell>
          <cell r="C851" t="str">
            <v>POSTE CONCRETO RC 13,50MX200KG</v>
          </cell>
          <cell r="D851" t="str">
            <v>UN</v>
          </cell>
          <cell r="E851">
            <v>1161.1600000000001</v>
          </cell>
        </row>
        <row r="852">
          <cell r="A852" t="str">
            <v>202</v>
          </cell>
          <cell r="B852" t="str">
            <v>2202136</v>
          </cell>
          <cell r="C852" t="str">
            <v>POSTE CONCRETO DT 10MX150KG</v>
          </cell>
          <cell r="D852" t="str">
            <v>UN</v>
          </cell>
          <cell r="E852">
            <v>307.19</v>
          </cell>
        </row>
        <row r="853">
          <cell r="A853" t="str">
            <v>202</v>
          </cell>
          <cell r="B853" t="str">
            <v>2202137</v>
          </cell>
          <cell r="C853" t="str">
            <v>POSTE CONCRETO DT 10MX300KG</v>
          </cell>
          <cell r="D853" t="str">
            <v>UN</v>
          </cell>
          <cell r="E853">
            <v>502.21</v>
          </cell>
        </row>
        <row r="854">
          <cell r="A854" t="str">
            <v>202</v>
          </cell>
          <cell r="B854" t="str">
            <v>2202138</v>
          </cell>
          <cell r="C854" t="str">
            <v>POSTE CONCRETO DT 7MX100KG</v>
          </cell>
          <cell r="D854" t="str">
            <v>UN</v>
          </cell>
          <cell r="E854">
            <v>162.75</v>
          </cell>
        </row>
        <row r="855">
          <cell r="A855" t="str">
            <v>202</v>
          </cell>
          <cell r="B855" t="str">
            <v>2202144</v>
          </cell>
          <cell r="C855" t="str">
            <v>POSTE MET CILINDR 4M FLANGE</v>
          </cell>
          <cell r="D855" t="str">
            <v>UN</v>
          </cell>
          <cell r="E855">
            <v>793.87</v>
          </cell>
        </row>
        <row r="856">
          <cell r="A856" t="str">
            <v>202</v>
          </cell>
          <cell r="B856" t="str">
            <v>2202169</v>
          </cell>
          <cell r="C856" t="str">
            <v>POSTE CONCRETO R 10M/200KG</v>
          </cell>
          <cell r="D856" t="str">
            <v>UN</v>
          </cell>
          <cell r="E856">
            <v>464.02</v>
          </cell>
        </row>
        <row r="857">
          <cell r="A857" t="str">
            <v>202</v>
          </cell>
          <cell r="B857" t="str">
            <v>2202170</v>
          </cell>
          <cell r="C857" t="str">
            <v>POSTE CONICO RETO 4,5M FLG RL</v>
          </cell>
          <cell r="D857" t="str">
            <v>UN</v>
          </cell>
          <cell r="E857">
            <v>478.61</v>
          </cell>
        </row>
        <row r="858">
          <cell r="A858" t="str">
            <v>202</v>
          </cell>
          <cell r="B858" t="str">
            <v>2202171</v>
          </cell>
          <cell r="C858" t="str">
            <v>POSTE CONICO RETO 4,5M ENG RL</v>
          </cell>
          <cell r="D858" t="str">
            <v>UN</v>
          </cell>
          <cell r="E858">
            <v>361.21</v>
          </cell>
        </row>
        <row r="859">
          <cell r="A859" t="str">
            <v>202</v>
          </cell>
          <cell r="B859" t="str">
            <v>2202172</v>
          </cell>
          <cell r="C859" t="str">
            <v>POSTE CONICO CRV SMP 9M ENG RL</v>
          </cell>
          <cell r="D859" t="str">
            <v>UN</v>
          </cell>
          <cell r="E859">
            <v>1199.1600000000001</v>
          </cell>
        </row>
        <row r="860">
          <cell r="A860" t="str">
            <v>202</v>
          </cell>
          <cell r="B860" t="str">
            <v>2202173</v>
          </cell>
          <cell r="C860" t="str">
            <v>POSTE MET CILINDR 5M ENG 90MM</v>
          </cell>
          <cell r="D860" t="str">
            <v>UN</v>
          </cell>
          <cell r="E860">
            <v>725.01</v>
          </cell>
        </row>
        <row r="861">
          <cell r="A861" t="str">
            <v>202</v>
          </cell>
          <cell r="B861" t="str">
            <v>2202174</v>
          </cell>
          <cell r="C861" t="str">
            <v>POSTE MET CILINDR 6M ENG 114MM</v>
          </cell>
          <cell r="D861" t="str">
            <v>UN</v>
          </cell>
          <cell r="E861">
            <v>796.91</v>
          </cell>
        </row>
        <row r="862">
          <cell r="A862" t="str">
            <v>202</v>
          </cell>
          <cell r="B862" t="str">
            <v>2202175</v>
          </cell>
          <cell r="C862" t="str">
            <v>POSTE CONCRETO DT 10MX400KG</v>
          </cell>
          <cell r="D862" t="str">
            <v>UN</v>
          </cell>
          <cell r="E862">
            <v>503.05</v>
          </cell>
        </row>
        <row r="863">
          <cell r="A863" t="str">
            <v>202</v>
          </cell>
          <cell r="B863" t="str">
            <v>2202176</v>
          </cell>
          <cell r="C863" t="str">
            <v>POSTE TELEC RETO 10M ENGAST LF</v>
          </cell>
          <cell r="D863" t="str">
            <v>UN</v>
          </cell>
          <cell r="E863">
            <v>1815.46</v>
          </cell>
        </row>
        <row r="864">
          <cell r="A864" t="str">
            <v>202</v>
          </cell>
          <cell r="B864" t="str">
            <v>2202177</v>
          </cell>
          <cell r="C864" t="str">
            <v>POSTE TELEC RETO 12M ENGAST LF</v>
          </cell>
          <cell r="D864" t="str">
            <v>UN</v>
          </cell>
          <cell r="E864">
            <v>1909.12</v>
          </cell>
        </row>
        <row r="865">
          <cell r="A865" t="str">
            <v>202</v>
          </cell>
          <cell r="B865" t="str">
            <v>2202178</v>
          </cell>
          <cell r="C865" t="str">
            <v>POSTE CONCRETO DT 12MX200KG</v>
          </cell>
          <cell r="D865" t="str">
            <v>UN</v>
          </cell>
          <cell r="E865">
            <v>475.8</v>
          </cell>
        </row>
        <row r="866">
          <cell r="A866" t="str">
            <v>202</v>
          </cell>
          <cell r="B866" t="str">
            <v>2202183</v>
          </cell>
          <cell r="C866" t="str">
            <v>POSTE CONICO CURV SIMP 10M ENG</v>
          </cell>
          <cell r="D866" t="str">
            <v>UN</v>
          </cell>
          <cell r="E866">
            <v>573.29999999999995</v>
          </cell>
        </row>
        <row r="867">
          <cell r="A867" t="str">
            <v>202</v>
          </cell>
          <cell r="B867" t="str">
            <v>2202190</v>
          </cell>
          <cell r="C867" t="str">
            <v>POSTE MET CILINDR 5M 90MM CZ</v>
          </cell>
          <cell r="D867" t="str">
            <v>UN</v>
          </cell>
          <cell r="E867">
            <v>764.22</v>
          </cell>
        </row>
        <row r="868">
          <cell r="A868" t="str">
            <v>202</v>
          </cell>
          <cell r="B868" t="str">
            <v>2202191</v>
          </cell>
          <cell r="C868" t="str">
            <v>POSTE MET CILINDR 5M FLANG ALF</v>
          </cell>
          <cell r="D868" t="str">
            <v>UN</v>
          </cell>
          <cell r="E868">
            <v>720.95</v>
          </cell>
        </row>
        <row r="869">
          <cell r="A869" t="str">
            <v>202</v>
          </cell>
          <cell r="B869" t="str">
            <v>2202193</v>
          </cell>
          <cell r="C869" t="str">
            <v>POSTE MET CILINDR 7M FLANG</v>
          </cell>
          <cell r="D869" t="str">
            <v>UN</v>
          </cell>
          <cell r="E869">
            <v>908.25</v>
          </cell>
        </row>
        <row r="870">
          <cell r="A870" t="str">
            <v>202</v>
          </cell>
          <cell r="B870" t="str">
            <v>2202194</v>
          </cell>
          <cell r="C870" t="str">
            <v>POSTE MET CILINDR 10M FLANG</v>
          </cell>
          <cell r="D870" t="str">
            <v>UN</v>
          </cell>
          <cell r="E870">
            <v>1160.0999999999999</v>
          </cell>
        </row>
        <row r="871">
          <cell r="A871" t="str">
            <v>202</v>
          </cell>
          <cell r="B871" t="str">
            <v>2202197</v>
          </cell>
          <cell r="C871" t="str">
            <v>POSTE MET CILINDR 5,15M FLANGE</v>
          </cell>
          <cell r="D871" t="str">
            <v>UN</v>
          </cell>
          <cell r="E871">
            <v>794.61</v>
          </cell>
        </row>
        <row r="872">
          <cell r="A872" t="str">
            <v>202</v>
          </cell>
          <cell r="B872" t="str">
            <v>2202214</v>
          </cell>
          <cell r="C872" t="str">
            <v>POSTE CONCRETO RC 13MX200KG</v>
          </cell>
          <cell r="D872" t="str">
            <v>UN</v>
          </cell>
          <cell r="E872">
            <v>781.2</v>
          </cell>
        </row>
        <row r="873">
          <cell r="A873" t="str">
            <v>202</v>
          </cell>
          <cell r="B873" t="str">
            <v>2202215</v>
          </cell>
          <cell r="C873" t="str">
            <v>POSTE CONICO CURV SMP 7,5M ENG</v>
          </cell>
          <cell r="D873" t="str">
            <v>UN</v>
          </cell>
          <cell r="E873">
            <v>800</v>
          </cell>
        </row>
        <row r="874">
          <cell r="A874" t="str">
            <v>202</v>
          </cell>
          <cell r="B874" t="str">
            <v>2202217</v>
          </cell>
          <cell r="C874" t="str">
            <v>POSTE CONICO CURV SIMP 5M BSB</v>
          </cell>
          <cell r="D874" t="str">
            <v>UN</v>
          </cell>
          <cell r="E874">
            <v>192.98</v>
          </cell>
        </row>
        <row r="875">
          <cell r="A875" t="str">
            <v>202</v>
          </cell>
          <cell r="B875" t="str">
            <v>2202219</v>
          </cell>
          <cell r="C875" t="str">
            <v>POSTE CONICO CURV DUP 10M ENG</v>
          </cell>
          <cell r="D875" t="str">
            <v>UN</v>
          </cell>
          <cell r="E875">
            <v>639.16999999999996</v>
          </cell>
        </row>
        <row r="876">
          <cell r="A876" t="str">
            <v>202</v>
          </cell>
          <cell r="B876" t="str">
            <v>2202220</v>
          </cell>
          <cell r="C876" t="str">
            <v>POSTE CONICO CURV DUP 7,5M ENG</v>
          </cell>
          <cell r="D876" t="str">
            <v>UN</v>
          </cell>
          <cell r="E876">
            <v>814.54</v>
          </cell>
        </row>
        <row r="877">
          <cell r="A877" t="str">
            <v>203</v>
          </cell>
          <cell r="B877" t="str">
            <v>2203002</v>
          </cell>
          <cell r="C877" t="str">
            <v>FECHO FITA ACO INOX 3/8"X0,5MM</v>
          </cell>
          <cell r="D877" t="str">
            <v>CT</v>
          </cell>
          <cell r="E877">
            <v>36</v>
          </cell>
        </row>
        <row r="878">
          <cell r="A878" t="str">
            <v>203</v>
          </cell>
          <cell r="B878" t="str">
            <v>2203004</v>
          </cell>
          <cell r="C878" t="str">
            <v>FITA ACO 3/8"X 0,5MM ROLO 30M</v>
          </cell>
          <cell r="D878" t="str">
            <v>RL</v>
          </cell>
          <cell r="E878">
            <v>43.2</v>
          </cell>
        </row>
        <row r="879">
          <cell r="A879" t="str">
            <v>203</v>
          </cell>
          <cell r="B879" t="str">
            <v>2203005</v>
          </cell>
          <cell r="C879" t="str">
            <v>FITA ACO 3/4"X0,5MM ROLO 25M</v>
          </cell>
          <cell r="D879" t="str">
            <v>RL</v>
          </cell>
          <cell r="E879">
            <v>46.93</v>
          </cell>
        </row>
        <row r="880">
          <cell r="A880" t="str">
            <v>203</v>
          </cell>
          <cell r="B880" t="str">
            <v>2203006</v>
          </cell>
          <cell r="C880" t="str">
            <v>FECHO FITA ACO INOX 3/4"X0,5MM</v>
          </cell>
          <cell r="D880" t="str">
            <v>CT</v>
          </cell>
          <cell r="E880">
            <v>46</v>
          </cell>
        </row>
        <row r="881">
          <cell r="A881" t="str">
            <v>203</v>
          </cell>
          <cell r="B881" t="str">
            <v>2203009</v>
          </cell>
          <cell r="C881" t="str">
            <v>ARAME GALVANIZADO 12 BWG</v>
          </cell>
          <cell r="D881" t="str">
            <v>KG</v>
          </cell>
          <cell r="E881">
            <v>10.17</v>
          </cell>
        </row>
        <row r="882">
          <cell r="A882" t="str">
            <v>204</v>
          </cell>
          <cell r="B882" t="str">
            <v>2204002</v>
          </cell>
          <cell r="C882" t="str">
            <v>PLAQUETA AL 140X50X1MM COD PS</v>
          </cell>
          <cell r="D882" t="str">
            <v>UN</v>
          </cell>
          <cell r="E882">
            <v>0.69</v>
          </cell>
        </row>
        <row r="883">
          <cell r="A883" t="str">
            <v>204</v>
          </cell>
          <cell r="B883" t="str">
            <v>2204007</v>
          </cell>
          <cell r="C883" t="str">
            <v>ETIQUETA ADESIV 30X130MM 5 NUM</v>
          </cell>
          <cell r="D883" t="str">
            <v>UN</v>
          </cell>
          <cell r="E883">
            <v>0.26</v>
          </cell>
        </row>
        <row r="884">
          <cell r="A884" t="str">
            <v>204</v>
          </cell>
          <cell r="B884" t="str">
            <v>2204008</v>
          </cell>
          <cell r="C884" t="str">
            <v>PLAQUETA AL 80X20X1MM COD PS</v>
          </cell>
          <cell r="D884" t="str">
            <v>UN</v>
          </cell>
          <cell r="E884">
            <v>0.5</v>
          </cell>
        </row>
        <row r="885">
          <cell r="A885" t="str">
            <v>204</v>
          </cell>
          <cell r="B885" t="str">
            <v>2204009</v>
          </cell>
          <cell r="C885" t="str">
            <v>ETIQUETA ADESIV 15X60MM 5 NUM</v>
          </cell>
          <cell r="D885" t="str">
            <v>UN</v>
          </cell>
          <cell r="E885">
            <v>0.16</v>
          </cell>
        </row>
        <row r="886">
          <cell r="A886" t="str">
            <v>204</v>
          </cell>
          <cell r="B886" t="str">
            <v>2204012</v>
          </cell>
          <cell r="C886" t="str">
            <v>PLAQUETA AL 140X50X1MM NUMERAD</v>
          </cell>
          <cell r="D886" t="str">
            <v>UN</v>
          </cell>
          <cell r="E886">
            <v>1.1100000000000001</v>
          </cell>
        </row>
        <row r="887">
          <cell r="A887" t="str">
            <v>204</v>
          </cell>
          <cell r="B887" t="str">
            <v>2204014</v>
          </cell>
          <cell r="C887" t="str">
            <v>PLAQUETA AL 80X40X1MM BSB</v>
          </cell>
          <cell r="D887" t="str">
            <v>UN</v>
          </cell>
          <cell r="E887">
            <v>0.56999999999999995</v>
          </cell>
        </row>
        <row r="888">
          <cell r="A888" t="str">
            <v>204</v>
          </cell>
          <cell r="B888" t="str">
            <v>2204015</v>
          </cell>
          <cell r="C888" t="str">
            <v>ETIQUETA ADESIV 25X60MM 6 NUM</v>
          </cell>
          <cell r="D888" t="str">
            <v>UN</v>
          </cell>
          <cell r="E888">
            <v>0.1</v>
          </cell>
        </row>
        <row r="889">
          <cell r="A889" t="str">
            <v>204</v>
          </cell>
          <cell r="B889" t="str">
            <v>2204016</v>
          </cell>
          <cell r="C889" t="str">
            <v>ETIQUETA ADESIV 30X130MM 6 NUM</v>
          </cell>
          <cell r="D889" t="str">
            <v>UN</v>
          </cell>
          <cell r="E889">
            <v>0.24</v>
          </cell>
        </row>
        <row r="890">
          <cell r="A890" t="str">
            <v>204</v>
          </cell>
          <cell r="B890" t="str">
            <v>2204017</v>
          </cell>
          <cell r="C890" t="str">
            <v>ETIQUET ADESIV 30X130MM 7N BSB</v>
          </cell>
          <cell r="D890" t="str">
            <v>UN</v>
          </cell>
          <cell r="E890">
            <v>0.3</v>
          </cell>
        </row>
        <row r="891">
          <cell r="A891" t="str">
            <v>204</v>
          </cell>
          <cell r="B891" t="str">
            <v>2204018</v>
          </cell>
          <cell r="C891" t="str">
            <v>ETIQUET ADESIV 25X60MM 7N BSB</v>
          </cell>
          <cell r="D891" t="str">
            <v>UN</v>
          </cell>
          <cell r="E891">
            <v>0.1</v>
          </cell>
        </row>
        <row r="892">
          <cell r="A892" t="str">
            <v>205</v>
          </cell>
          <cell r="B892" t="str">
            <v>2205001</v>
          </cell>
          <cell r="C892" t="str">
            <v>ARRUELA QUAD ACO 16X250MM</v>
          </cell>
          <cell r="D892" t="str">
            <v>UN</v>
          </cell>
          <cell r="E892">
            <v>1.23</v>
          </cell>
        </row>
        <row r="893">
          <cell r="A893" t="str">
            <v>205</v>
          </cell>
          <cell r="B893" t="str">
            <v>2205005</v>
          </cell>
          <cell r="C893" t="str">
            <v>PARAF MQ ABAU 16X70MM</v>
          </cell>
          <cell r="D893" t="str">
            <v>UN</v>
          </cell>
          <cell r="E893">
            <v>1.43</v>
          </cell>
        </row>
        <row r="894">
          <cell r="A894" t="str">
            <v>205</v>
          </cell>
          <cell r="B894" t="str">
            <v>2205006</v>
          </cell>
          <cell r="C894" t="str">
            <v>CINTA CIRCULAR DE 140MM</v>
          </cell>
          <cell r="D894" t="str">
            <v>UN</v>
          </cell>
          <cell r="E894">
            <v>10.24</v>
          </cell>
        </row>
        <row r="895">
          <cell r="A895" t="str">
            <v>205</v>
          </cell>
          <cell r="B895" t="str">
            <v>2205007</v>
          </cell>
          <cell r="C895" t="str">
            <v>CINTA CIRCULAR DE 160MM</v>
          </cell>
          <cell r="D895" t="str">
            <v>UN</v>
          </cell>
          <cell r="E895">
            <v>13.2</v>
          </cell>
        </row>
        <row r="896">
          <cell r="A896" t="str">
            <v>205</v>
          </cell>
          <cell r="B896" t="str">
            <v>2205008</v>
          </cell>
          <cell r="C896" t="str">
            <v>CINTA CIRCULAR DE 180MM</v>
          </cell>
          <cell r="D896" t="str">
            <v>UN</v>
          </cell>
          <cell r="E896">
            <v>13.66</v>
          </cell>
        </row>
        <row r="897">
          <cell r="A897" t="str">
            <v>205</v>
          </cell>
          <cell r="B897" t="str">
            <v>2205009</v>
          </cell>
          <cell r="C897" t="str">
            <v>CINTA CIRCULAR DE 200MM</v>
          </cell>
          <cell r="D897" t="str">
            <v>UN</v>
          </cell>
          <cell r="E897">
            <v>13.8</v>
          </cell>
        </row>
        <row r="898">
          <cell r="A898" t="str">
            <v>205</v>
          </cell>
          <cell r="B898" t="str">
            <v>2205010</v>
          </cell>
          <cell r="C898" t="str">
            <v>CINTA CIRCULAR DE 220MM</v>
          </cell>
          <cell r="D898" t="str">
            <v>UN</v>
          </cell>
          <cell r="E898">
            <v>14.06</v>
          </cell>
        </row>
        <row r="899">
          <cell r="A899" t="str">
            <v>205</v>
          </cell>
          <cell r="B899" t="str">
            <v>2205011</v>
          </cell>
          <cell r="C899" t="str">
            <v>CINTA CIRCULAR DE 240MM</v>
          </cell>
          <cell r="D899" t="str">
            <v>UN</v>
          </cell>
          <cell r="E899">
            <v>16.78</v>
          </cell>
        </row>
        <row r="900">
          <cell r="A900" t="str">
            <v>205</v>
          </cell>
          <cell r="B900" t="str">
            <v>2205012</v>
          </cell>
          <cell r="C900" t="str">
            <v>CINTA CIRCULAR DE 280MM</v>
          </cell>
          <cell r="D900" t="str">
            <v>UN</v>
          </cell>
          <cell r="E900">
            <v>17.079999999999998</v>
          </cell>
        </row>
        <row r="901">
          <cell r="A901" t="str">
            <v>205</v>
          </cell>
          <cell r="B901" t="str">
            <v>2205013</v>
          </cell>
          <cell r="C901" t="str">
            <v>CINTA RETANGULAR DE 150X50MM</v>
          </cell>
          <cell r="D901" t="str">
            <v>UN</v>
          </cell>
          <cell r="E901">
            <v>34.94</v>
          </cell>
        </row>
        <row r="902">
          <cell r="A902" t="str">
            <v>205</v>
          </cell>
          <cell r="B902" t="str">
            <v>2205014</v>
          </cell>
          <cell r="C902" t="str">
            <v>CINTA RETANGULAR DE 170X90MM</v>
          </cell>
          <cell r="D902" t="str">
            <v>UN</v>
          </cell>
          <cell r="E902">
            <v>17.059999999999999</v>
          </cell>
        </row>
        <row r="903">
          <cell r="A903" t="str">
            <v>205</v>
          </cell>
          <cell r="B903" t="str">
            <v>2205015</v>
          </cell>
          <cell r="C903" t="str">
            <v>CINTA RETANGULAR DE 250X210MM</v>
          </cell>
          <cell r="D903" t="str">
            <v>UN</v>
          </cell>
          <cell r="E903">
            <v>38.21</v>
          </cell>
        </row>
        <row r="904">
          <cell r="A904" t="str">
            <v>205</v>
          </cell>
          <cell r="B904" t="str">
            <v>2205017</v>
          </cell>
          <cell r="C904" t="str">
            <v>CINTA CIRCULAR DE 230MM</v>
          </cell>
          <cell r="D904" t="str">
            <v>UN</v>
          </cell>
          <cell r="E904">
            <v>14.17</v>
          </cell>
        </row>
        <row r="905">
          <cell r="A905" t="str">
            <v>205</v>
          </cell>
          <cell r="B905" t="str">
            <v>2205018</v>
          </cell>
          <cell r="C905" t="str">
            <v>CINTA CIRCULAR DE 250MM</v>
          </cell>
          <cell r="D905" t="str">
            <v>UN</v>
          </cell>
          <cell r="E905">
            <v>16.84</v>
          </cell>
        </row>
        <row r="906">
          <cell r="A906" t="str">
            <v>205</v>
          </cell>
          <cell r="B906" t="str">
            <v>2205024</v>
          </cell>
          <cell r="C906" t="str">
            <v>ARRUELA QUAD ACO 38X38MM</v>
          </cell>
          <cell r="D906" t="str">
            <v>UN</v>
          </cell>
          <cell r="E906">
            <v>0.32</v>
          </cell>
        </row>
        <row r="907">
          <cell r="A907" t="str">
            <v>205</v>
          </cell>
          <cell r="B907" t="str">
            <v>2205025</v>
          </cell>
          <cell r="C907" t="str">
            <v>PORCA QUAD ACO 25MM</v>
          </cell>
          <cell r="D907" t="str">
            <v>UN</v>
          </cell>
          <cell r="E907">
            <v>0.4</v>
          </cell>
        </row>
        <row r="908">
          <cell r="A908" t="str">
            <v>205</v>
          </cell>
          <cell r="B908" t="str">
            <v>2205027</v>
          </cell>
          <cell r="C908" t="str">
            <v>PARAF MQ ABAU 16X45MM C/ PORC</v>
          </cell>
          <cell r="D908" t="str">
            <v>CJ</v>
          </cell>
          <cell r="E908">
            <v>1.32</v>
          </cell>
        </row>
        <row r="909">
          <cell r="A909" t="str">
            <v>205</v>
          </cell>
          <cell r="B909" t="str">
            <v>2205029</v>
          </cell>
          <cell r="C909" t="str">
            <v>PARAF MQ QUAD 16X45MM C/ PORC</v>
          </cell>
          <cell r="D909" t="str">
            <v>CJ</v>
          </cell>
          <cell r="E909">
            <v>1.42</v>
          </cell>
        </row>
        <row r="910">
          <cell r="A910" t="str">
            <v>205</v>
          </cell>
          <cell r="B910" t="str">
            <v>2205030</v>
          </cell>
          <cell r="C910" t="str">
            <v>PARAF MQ QUAD 16X200MM C/ PORC</v>
          </cell>
          <cell r="D910" t="str">
            <v>CJ</v>
          </cell>
          <cell r="E910">
            <v>3.54</v>
          </cell>
        </row>
        <row r="911">
          <cell r="A911" t="str">
            <v>205</v>
          </cell>
          <cell r="B911" t="str">
            <v>2205031</v>
          </cell>
          <cell r="C911" t="str">
            <v>PARAF MQ QUAD 16X250MM ROSCA40</v>
          </cell>
          <cell r="D911" t="str">
            <v>CJ</v>
          </cell>
          <cell r="E911">
            <v>3.95</v>
          </cell>
        </row>
        <row r="912">
          <cell r="A912" t="str">
            <v>205</v>
          </cell>
          <cell r="B912" t="str">
            <v>2205032</v>
          </cell>
          <cell r="C912" t="str">
            <v>PARAF MQ QUAD 16X300MM ROSCA40</v>
          </cell>
          <cell r="D912" t="str">
            <v>CJ</v>
          </cell>
          <cell r="E912">
            <v>3.98</v>
          </cell>
        </row>
        <row r="913">
          <cell r="A913" t="str">
            <v>205</v>
          </cell>
          <cell r="B913" t="str">
            <v>2205033</v>
          </cell>
          <cell r="C913" t="str">
            <v>PARAF MQ QUAD 16X350MM C/ PORC</v>
          </cell>
          <cell r="D913" t="str">
            <v>CJ</v>
          </cell>
          <cell r="E913">
            <v>4.1500000000000004</v>
          </cell>
        </row>
        <row r="914">
          <cell r="A914" t="str">
            <v>205</v>
          </cell>
          <cell r="B914" t="str">
            <v>2205035</v>
          </cell>
          <cell r="C914" t="str">
            <v>CINTA CIRCULAR DE 260MM</v>
          </cell>
          <cell r="D914" t="str">
            <v>UN</v>
          </cell>
          <cell r="E914">
            <v>16.920000000000002</v>
          </cell>
        </row>
        <row r="915">
          <cell r="A915" t="str">
            <v>205</v>
          </cell>
          <cell r="B915" t="str">
            <v>2205036</v>
          </cell>
          <cell r="C915" t="str">
            <v>CINTA CIRCULAR DE 300MM</v>
          </cell>
          <cell r="D915" t="str">
            <v>UN</v>
          </cell>
          <cell r="E915">
            <v>17.3</v>
          </cell>
        </row>
        <row r="916">
          <cell r="A916" t="str">
            <v>205</v>
          </cell>
          <cell r="B916" t="str">
            <v>2205038</v>
          </cell>
          <cell r="C916" t="str">
            <v>CINTA RETANGULAR DE 215X70MM</v>
          </cell>
          <cell r="D916" t="str">
            <v>UN</v>
          </cell>
          <cell r="E916">
            <v>34.94</v>
          </cell>
        </row>
        <row r="917">
          <cell r="A917" t="str">
            <v>205</v>
          </cell>
          <cell r="B917" t="str">
            <v>2205039</v>
          </cell>
          <cell r="C917" t="str">
            <v>CINTA RETANGULAR DE 240X70MM</v>
          </cell>
          <cell r="D917" t="str">
            <v>UN</v>
          </cell>
          <cell r="E917">
            <v>38.21</v>
          </cell>
        </row>
        <row r="918">
          <cell r="A918" t="str">
            <v>205</v>
          </cell>
          <cell r="B918" t="str">
            <v>2205040</v>
          </cell>
          <cell r="C918" t="str">
            <v>CINTA CIRCULAR DE 270MM</v>
          </cell>
          <cell r="D918" t="str">
            <v>UN</v>
          </cell>
          <cell r="E918">
            <v>16.989999999999998</v>
          </cell>
        </row>
        <row r="919">
          <cell r="A919" t="str">
            <v>205</v>
          </cell>
          <cell r="B919" t="str">
            <v>2205041</v>
          </cell>
          <cell r="C919" t="str">
            <v>CINTA CIRCULAR DE 150MM</v>
          </cell>
          <cell r="D919" t="str">
            <v>UN</v>
          </cell>
          <cell r="E919">
            <v>10.56</v>
          </cell>
        </row>
        <row r="920">
          <cell r="A920" t="str">
            <v>205</v>
          </cell>
          <cell r="B920" t="str">
            <v>2205042</v>
          </cell>
          <cell r="C920" t="str">
            <v>CINTA CIRCULAR DE 170MM</v>
          </cell>
          <cell r="D920" t="str">
            <v>UN</v>
          </cell>
          <cell r="E920">
            <v>13.64</v>
          </cell>
        </row>
        <row r="921">
          <cell r="A921" t="str">
            <v>205</v>
          </cell>
          <cell r="B921" t="str">
            <v>2205043</v>
          </cell>
          <cell r="C921" t="str">
            <v>CINTA CIRCULAR DE 190MM</v>
          </cell>
          <cell r="D921" t="str">
            <v>UN</v>
          </cell>
          <cell r="E921">
            <v>13.71</v>
          </cell>
        </row>
        <row r="922">
          <cell r="A922" t="str">
            <v>205</v>
          </cell>
          <cell r="B922" t="str">
            <v>2205044</v>
          </cell>
          <cell r="C922" t="str">
            <v>CINTA CIRCULAR DE 210MM</v>
          </cell>
          <cell r="D922" t="str">
            <v>UN</v>
          </cell>
          <cell r="E922">
            <v>13.9</v>
          </cell>
        </row>
        <row r="923">
          <cell r="A923" t="str">
            <v>205</v>
          </cell>
          <cell r="B923" t="str">
            <v>2205045</v>
          </cell>
          <cell r="C923" t="str">
            <v>CINTA RETANGULAR DE 140X65MM</v>
          </cell>
          <cell r="D923" t="str">
            <v>UN</v>
          </cell>
          <cell r="E923">
            <v>16.170000000000002</v>
          </cell>
        </row>
        <row r="924">
          <cell r="A924" t="str">
            <v>205</v>
          </cell>
          <cell r="B924" t="str">
            <v>2205046</v>
          </cell>
          <cell r="C924" t="str">
            <v>CINTA RETANGULAR DE 165X50MM</v>
          </cell>
          <cell r="D924" t="str">
            <v>UN</v>
          </cell>
          <cell r="E924">
            <v>12.91</v>
          </cell>
        </row>
        <row r="925">
          <cell r="A925" t="str">
            <v>205</v>
          </cell>
          <cell r="B925" t="str">
            <v>2205047</v>
          </cell>
          <cell r="C925" t="str">
            <v>CINTA RETANGULAR DE 170X180MM</v>
          </cell>
          <cell r="D925" t="str">
            <v>UN</v>
          </cell>
          <cell r="E925">
            <v>21.58</v>
          </cell>
        </row>
        <row r="926">
          <cell r="A926" t="str">
            <v>205</v>
          </cell>
          <cell r="B926" t="str">
            <v>2205050</v>
          </cell>
          <cell r="C926" t="str">
            <v>CINTA CIRCULAR DE 320MM</v>
          </cell>
          <cell r="D926" t="str">
            <v>UN</v>
          </cell>
          <cell r="E926">
            <v>18.09</v>
          </cell>
        </row>
        <row r="927">
          <cell r="A927" t="str">
            <v>205</v>
          </cell>
          <cell r="B927" t="str">
            <v>2205051</v>
          </cell>
          <cell r="C927" t="str">
            <v>CINTA RETANGULAR DE 140X240MM</v>
          </cell>
          <cell r="D927" t="str">
            <v>UN</v>
          </cell>
          <cell r="E927">
            <v>38.92</v>
          </cell>
        </row>
        <row r="928">
          <cell r="A928" t="str">
            <v>205</v>
          </cell>
          <cell r="B928" t="str">
            <v>2205057</v>
          </cell>
          <cell r="C928" t="str">
            <v>CINTA RETANGULAR DE 215X140MM</v>
          </cell>
          <cell r="D928" t="str">
            <v>UN</v>
          </cell>
          <cell r="E928">
            <v>34.94</v>
          </cell>
        </row>
        <row r="929">
          <cell r="A929" t="str">
            <v>205</v>
          </cell>
          <cell r="B929" t="str">
            <v>2205058</v>
          </cell>
          <cell r="C929" t="str">
            <v>CINTA RETANGULAR DE 150X100MM</v>
          </cell>
          <cell r="D929" t="str">
            <v>UN</v>
          </cell>
          <cell r="E929">
            <v>18.32</v>
          </cell>
        </row>
        <row r="930">
          <cell r="A930" t="str">
            <v>205</v>
          </cell>
          <cell r="B930" t="str">
            <v>2205060</v>
          </cell>
          <cell r="C930" t="str">
            <v>BUCHA DE EXPANSAO EM NYLON S-6</v>
          </cell>
          <cell r="D930" t="str">
            <v>UN</v>
          </cell>
          <cell r="E930">
            <v>0.09</v>
          </cell>
        </row>
        <row r="931">
          <cell r="A931" t="str">
            <v>205</v>
          </cell>
          <cell r="B931" t="str">
            <v>2205061</v>
          </cell>
          <cell r="C931" t="str">
            <v>PARAF ABAU 4X30MM</v>
          </cell>
          <cell r="D931" t="str">
            <v>UN</v>
          </cell>
          <cell r="E931">
            <v>0.11</v>
          </cell>
        </row>
        <row r="932">
          <cell r="A932" t="str">
            <v>205</v>
          </cell>
          <cell r="B932" t="str">
            <v>2205064</v>
          </cell>
          <cell r="C932" t="str">
            <v>PARAF MQ QUAD 16X250MM ROSCA90</v>
          </cell>
          <cell r="D932" t="str">
            <v>CJ</v>
          </cell>
          <cell r="E932">
            <v>3.97</v>
          </cell>
        </row>
        <row r="933">
          <cell r="A933" t="str">
            <v>205</v>
          </cell>
          <cell r="B933" t="str">
            <v>2205065</v>
          </cell>
          <cell r="C933" t="str">
            <v>PARAF MQ QUAD 16X300MM ROSCA90</v>
          </cell>
          <cell r="D933" t="str">
            <v>UN</v>
          </cell>
          <cell r="E933">
            <v>3.99</v>
          </cell>
        </row>
        <row r="934">
          <cell r="A934" t="str">
            <v>205</v>
          </cell>
          <cell r="B934" t="str">
            <v>2205066</v>
          </cell>
          <cell r="C934" t="str">
            <v>CINTA CIRCULAR TIPO H 230MM</v>
          </cell>
          <cell r="D934" t="str">
            <v>UN</v>
          </cell>
          <cell r="E934">
            <v>10.68</v>
          </cell>
        </row>
        <row r="935">
          <cell r="A935" t="str">
            <v>205</v>
          </cell>
          <cell r="B935" t="str">
            <v>2205074</v>
          </cell>
          <cell r="C935" t="str">
            <v>CINTA RETANGULAR DE 150X75MM</v>
          </cell>
          <cell r="D935" t="str">
            <v>UN</v>
          </cell>
          <cell r="E935">
            <v>34.94</v>
          </cell>
        </row>
        <row r="936">
          <cell r="A936" t="str">
            <v>205</v>
          </cell>
          <cell r="B936" t="str">
            <v>2205078</v>
          </cell>
          <cell r="C936" t="str">
            <v>BUCHA SEXTAV EM AL 3"</v>
          </cell>
          <cell r="D936" t="str">
            <v>UN</v>
          </cell>
          <cell r="E936">
            <v>1.83</v>
          </cell>
        </row>
        <row r="937">
          <cell r="A937" t="str">
            <v>205</v>
          </cell>
          <cell r="B937" t="str">
            <v>2205079</v>
          </cell>
          <cell r="C937" t="str">
            <v>ARRUELA REDONDA AL 3"</v>
          </cell>
          <cell r="D937" t="str">
            <v>UN</v>
          </cell>
          <cell r="E937">
            <v>1.65</v>
          </cell>
        </row>
        <row r="938">
          <cell r="A938" t="str">
            <v>205</v>
          </cell>
          <cell r="B938" t="str">
            <v>2205083</v>
          </cell>
          <cell r="C938" t="str">
            <v>PARAF OLHAL 13X100MM</v>
          </cell>
          <cell r="D938" t="str">
            <v>UN</v>
          </cell>
          <cell r="E938">
            <v>4.42</v>
          </cell>
        </row>
        <row r="939">
          <cell r="A939" t="str">
            <v>205</v>
          </cell>
          <cell r="B939" t="str">
            <v>2205087</v>
          </cell>
          <cell r="C939" t="str">
            <v>PARAF MQ QUAD 16X150MM RI</v>
          </cell>
          <cell r="D939" t="str">
            <v>UN</v>
          </cell>
          <cell r="E939">
            <v>1.98</v>
          </cell>
        </row>
        <row r="940">
          <cell r="A940" t="str">
            <v>205</v>
          </cell>
          <cell r="B940" t="str">
            <v>2205088</v>
          </cell>
          <cell r="C940" t="str">
            <v>PARAF MQ QUAD 16X200MM RI</v>
          </cell>
          <cell r="D940" t="str">
            <v>UN</v>
          </cell>
          <cell r="E940">
            <v>3.55</v>
          </cell>
        </row>
        <row r="941">
          <cell r="A941" t="str">
            <v>205</v>
          </cell>
          <cell r="B941" t="str">
            <v>2205093</v>
          </cell>
          <cell r="C941" t="str">
            <v>BUCHA DE EXPANSAO EM NYLON S10</v>
          </cell>
          <cell r="D941" t="str">
            <v>UN</v>
          </cell>
          <cell r="E941">
            <v>0.31</v>
          </cell>
        </row>
        <row r="942">
          <cell r="A942" t="str">
            <v>205</v>
          </cell>
          <cell r="B942" t="str">
            <v>2205100</v>
          </cell>
          <cell r="C942" t="str">
            <v>MäO FRANCESA PERFILADA (BECO)</v>
          </cell>
          <cell r="D942" t="str">
            <v>UN</v>
          </cell>
          <cell r="E942">
            <v>23.71</v>
          </cell>
        </row>
        <row r="943">
          <cell r="A943" t="str">
            <v>205</v>
          </cell>
          <cell r="B943" t="str">
            <v>2205111</v>
          </cell>
          <cell r="C943" t="str">
            <v>PARAF MAQUINA 1/4" X 5/8"</v>
          </cell>
          <cell r="D943" t="str">
            <v>UN</v>
          </cell>
          <cell r="E943">
            <v>5.09</v>
          </cell>
        </row>
        <row r="944">
          <cell r="A944" t="str">
            <v>205</v>
          </cell>
          <cell r="B944" t="str">
            <v>2205121</v>
          </cell>
          <cell r="C944" t="str">
            <v>SELA  PARA CRUZETA</v>
          </cell>
          <cell r="D944" t="str">
            <v>UN</v>
          </cell>
          <cell r="E944">
            <v>3.79</v>
          </cell>
        </row>
        <row r="945">
          <cell r="A945" t="str">
            <v>205</v>
          </cell>
          <cell r="B945" t="str">
            <v>2205125</v>
          </cell>
          <cell r="C945" t="str">
            <v>CINTA CIRCULAR DE 290MM</v>
          </cell>
          <cell r="D945" t="str">
            <v>UN</v>
          </cell>
          <cell r="E945">
            <v>17.12</v>
          </cell>
        </row>
        <row r="946">
          <cell r="A946" t="str">
            <v>205</v>
          </cell>
          <cell r="B946" t="str">
            <v>2205128</v>
          </cell>
          <cell r="C946" t="str">
            <v>CINTA RETANGULAR DE 180X90MM</v>
          </cell>
          <cell r="D946" t="str">
            <v>UN</v>
          </cell>
          <cell r="E946">
            <v>34.94</v>
          </cell>
        </row>
        <row r="947">
          <cell r="A947" t="str">
            <v>205</v>
          </cell>
          <cell r="B947" t="str">
            <v>2205130</v>
          </cell>
          <cell r="C947" t="str">
            <v>CINTA RETANGULAR DE 180X100MM</v>
          </cell>
          <cell r="D947" t="str">
            <v>UN</v>
          </cell>
          <cell r="E947">
            <v>34.94</v>
          </cell>
        </row>
        <row r="948">
          <cell r="A948" t="str">
            <v>205</v>
          </cell>
          <cell r="B948" t="str">
            <v>2205131</v>
          </cell>
          <cell r="C948" t="str">
            <v>CINTA RETANGULAR DE 190X210MM</v>
          </cell>
          <cell r="D948" t="str">
            <v>UN</v>
          </cell>
          <cell r="E948">
            <v>34.94</v>
          </cell>
        </row>
        <row r="949">
          <cell r="A949" t="str">
            <v>205</v>
          </cell>
          <cell r="B949" t="str">
            <v>2205132</v>
          </cell>
          <cell r="C949" t="str">
            <v>CINTA RETANGULAR DE 140X130MM</v>
          </cell>
          <cell r="D949" t="str">
            <v>UN</v>
          </cell>
          <cell r="E949">
            <v>34.94</v>
          </cell>
        </row>
        <row r="950">
          <cell r="A950" t="str">
            <v>205</v>
          </cell>
          <cell r="B950" t="str">
            <v>2205133</v>
          </cell>
          <cell r="C950" t="str">
            <v>CINTA RETANGULAR DE 210X115MM</v>
          </cell>
          <cell r="D950" t="str">
            <v>UN</v>
          </cell>
          <cell r="E950">
            <v>34.94</v>
          </cell>
        </row>
        <row r="951">
          <cell r="A951" t="str">
            <v>205</v>
          </cell>
          <cell r="B951" t="str">
            <v>2205134</v>
          </cell>
          <cell r="C951" t="str">
            <v>CINTA RETANGULAR DE 210X150MM</v>
          </cell>
          <cell r="D951" t="str">
            <v>UN</v>
          </cell>
          <cell r="E951">
            <v>35.799999999999997</v>
          </cell>
        </row>
        <row r="952">
          <cell r="A952" t="str">
            <v>205</v>
          </cell>
          <cell r="B952" t="str">
            <v>2205135</v>
          </cell>
          <cell r="C952" t="str">
            <v>CINTA RETANGULAR DE 240X90MM</v>
          </cell>
          <cell r="D952" t="str">
            <v>UN</v>
          </cell>
          <cell r="E952">
            <v>38.21</v>
          </cell>
        </row>
        <row r="953">
          <cell r="A953" t="str">
            <v>205</v>
          </cell>
          <cell r="B953" t="str">
            <v>2205136</v>
          </cell>
          <cell r="C953" t="str">
            <v>CINTA RETANGULAR DE 210X190MM</v>
          </cell>
          <cell r="D953" t="str">
            <v>UN</v>
          </cell>
          <cell r="E953">
            <v>35.799999999999997</v>
          </cell>
        </row>
        <row r="954">
          <cell r="A954" t="str">
            <v>205</v>
          </cell>
          <cell r="B954" t="str">
            <v>2205137</v>
          </cell>
          <cell r="C954" t="str">
            <v>CINTA RETANGULAR DE 180X70MM</v>
          </cell>
          <cell r="D954" t="str">
            <v>UN</v>
          </cell>
          <cell r="E954">
            <v>34.94</v>
          </cell>
        </row>
        <row r="955">
          <cell r="A955" t="str">
            <v>205</v>
          </cell>
          <cell r="B955" t="str">
            <v>2205138</v>
          </cell>
          <cell r="C955" t="str">
            <v>CINTA RETANGULAR DE 280X70MM</v>
          </cell>
          <cell r="D955" t="str">
            <v>UN</v>
          </cell>
          <cell r="E955">
            <v>34.94</v>
          </cell>
        </row>
        <row r="956">
          <cell r="A956" t="str">
            <v>205</v>
          </cell>
          <cell r="B956" t="str">
            <v>2205139</v>
          </cell>
          <cell r="C956" t="str">
            <v>CINTA RETANGULAR DE 240X80MM</v>
          </cell>
          <cell r="D956" t="str">
            <v>UN</v>
          </cell>
          <cell r="E956">
            <v>38.21</v>
          </cell>
        </row>
        <row r="957">
          <cell r="A957" t="str">
            <v>205</v>
          </cell>
          <cell r="B957" t="str">
            <v>2205140</v>
          </cell>
          <cell r="C957" t="str">
            <v>CINTA RETANGULAR DE 270X90MM</v>
          </cell>
          <cell r="D957" t="str">
            <v>UN</v>
          </cell>
          <cell r="E957">
            <v>38.21</v>
          </cell>
        </row>
        <row r="958">
          <cell r="A958" t="str">
            <v>205</v>
          </cell>
          <cell r="B958" t="str">
            <v>2205143</v>
          </cell>
          <cell r="C958" t="str">
            <v>CINTA CIRCULAR DE 350MM</v>
          </cell>
          <cell r="D958" t="str">
            <v>UN</v>
          </cell>
          <cell r="E958">
            <v>18.2</v>
          </cell>
        </row>
        <row r="959">
          <cell r="A959" t="str">
            <v>205</v>
          </cell>
          <cell r="B959" t="str">
            <v>2205144</v>
          </cell>
          <cell r="C959" t="str">
            <v>CINTA CIRCULAR DE 380MM</v>
          </cell>
          <cell r="D959" t="str">
            <v>UN</v>
          </cell>
          <cell r="E959">
            <v>18.5</v>
          </cell>
        </row>
        <row r="960">
          <cell r="A960" t="str">
            <v>205</v>
          </cell>
          <cell r="B960" t="str">
            <v>2205150</v>
          </cell>
          <cell r="C960" t="str">
            <v>PARAF MQ ABAU 16X150MM C/ PORC</v>
          </cell>
          <cell r="D960" t="str">
            <v>UN</v>
          </cell>
          <cell r="E960">
            <v>2.81</v>
          </cell>
        </row>
        <row r="961">
          <cell r="A961" t="str">
            <v>205</v>
          </cell>
          <cell r="B961" t="str">
            <v>2205156</v>
          </cell>
          <cell r="C961" t="str">
            <v>BRACADEIRA AJUST POSTE BAP-2</v>
          </cell>
          <cell r="D961" t="str">
            <v>UN</v>
          </cell>
          <cell r="E961">
            <v>4.59</v>
          </cell>
        </row>
        <row r="962">
          <cell r="A962" t="str">
            <v>207</v>
          </cell>
          <cell r="B962" t="str">
            <v>2207001</v>
          </cell>
          <cell r="C962" t="str">
            <v>ALCA PREF DIST 16MM2 AL</v>
          </cell>
          <cell r="D962" t="str">
            <v>UN</v>
          </cell>
          <cell r="E962">
            <v>1.89</v>
          </cell>
        </row>
        <row r="963">
          <cell r="A963" t="str">
            <v>207</v>
          </cell>
          <cell r="B963" t="str">
            <v>2207002</v>
          </cell>
          <cell r="C963" t="str">
            <v>ALCA PREF DIST 25MM2 AL</v>
          </cell>
          <cell r="D963" t="str">
            <v>UN</v>
          </cell>
          <cell r="E963">
            <v>2.13</v>
          </cell>
        </row>
        <row r="964">
          <cell r="A964" t="str">
            <v>207</v>
          </cell>
          <cell r="B964" t="str">
            <v>2207003</v>
          </cell>
          <cell r="C964" t="str">
            <v>EMENDA PREF CABO 4AWG</v>
          </cell>
          <cell r="D964" t="str">
            <v>UN</v>
          </cell>
          <cell r="E964">
            <v>5.6</v>
          </cell>
        </row>
        <row r="965">
          <cell r="A965" t="str">
            <v>207</v>
          </cell>
          <cell r="B965" t="str">
            <v>2207005</v>
          </cell>
          <cell r="C965" t="str">
            <v>ARMACAO SEC 01 ESTRIBO</v>
          </cell>
          <cell r="D965" t="str">
            <v>UN</v>
          </cell>
          <cell r="E965">
            <v>5.85</v>
          </cell>
        </row>
        <row r="966">
          <cell r="A966" t="str">
            <v>207</v>
          </cell>
          <cell r="B966" t="str">
            <v>2207009</v>
          </cell>
          <cell r="C966" t="str">
            <v>EMENDA PREFORMADA 35MM2</v>
          </cell>
          <cell r="D966" t="str">
            <v>UN</v>
          </cell>
          <cell r="E966">
            <v>105.41</v>
          </cell>
        </row>
        <row r="967">
          <cell r="A967" t="str">
            <v>207</v>
          </cell>
          <cell r="B967" t="str">
            <v>2207010</v>
          </cell>
          <cell r="C967" t="str">
            <v>EMENDA PREFORMADA 50MM2</v>
          </cell>
          <cell r="D967" t="str">
            <v>UN</v>
          </cell>
          <cell r="E967">
            <v>251.36</v>
          </cell>
        </row>
        <row r="968">
          <cell r="A968" t="str">
            <v>207</v>
          </cell>
          <cell r="B968" t="str">
            <v>2207011</v>
          </cell>
          <cell r="C968" t="str">
            <v>EMENDA PREFORMADA 90MM2</v>
          </cell>
          <cell r="D968" t="str">
            <v>UN</v>
          </cell>
          <cell r="E968">
            <v>620.16999999999996</v>
          </cell>
        </row>
        <row r="969">
          <cell r="A969" t="str">
            <v>207</v>
          </cell>
          <cell r="B969" t="str">
            <v>2207012</v>
          </cell>
          <cell r="C969" t="str">
            <v>HASTE ATERRAMENTO 1/2"X 2,54M</v>
          </cell>
          <cell r="D969" t="str">
            <v>UN</v>
          </cell>
          <cell r="E969">
            <v>14.07</v>
          </cell>
        </row>
        <row r="970">
          <cell r="A970" t="str">
            <v>207</v>
          </cell>
          <cell r="B970" t="str">
            <v>2207013</v>
          </cell>
          <cell r="C970" t="str">
            <v>HASTE ATERRAMENTO 5/8" X 3M</v>
          </cell>
          <cell r="D970" t="str">
            <v>UN</v>
          </cell>
          <cell r="E970">
            <v>15.25</v>
          </cell>
        </row>
        <row r="971">
          <cell r="A971" t="str">
            <v>207</v>
          </cell>
          <cell r="B971" t="str">
            <v>2207014</v>
          </cell>
          <cell r="C971" t="str">
            <v>ALCA PREF DIST 35MM2 AL</v>
          </cell>
          <cell r="D971" t="str">
            <v>UN</v>
          </cell>
          <cell r="E971">
            <v>2.98</v>
          </cell>
        </row>
        <row r="972">
          <cell r="A972" t="str">
            <v>207</v>
          </cell>
          <cell r="B972" t="str">
            <v>2207016</v>
          </cell>
          <cell r="C972" t="str">
            <v>ARMACAO SEC 02 ESTRIBOS</v>
          </cell>
          <cell r="D972" t="str">
            <v>UN</v>
          </cell>
          <cell r="E972">
            <v>8.0500000000000007</v>
          </cell>
        </row>
        <row r="973">
          <cell r="A973" t="str">
            <v>207</v>
          </cell>
          <cell r="B973" t="str">
            <v>2207017</v>
          </cell>
          <cell r="C973" t="str">
            <v>ISOLADOR PORCELAN TIPO ROLDANA</v>
          </cell>
          <cell r="D973" t="str">
            <v>UN</v>
          </cell>
          <cell r="E973">
            <v>1.29</v>
          </cell>
        </row>
        <row r="974">
          <cell r="A974" t="str">
            <v>207</v>
          </cell>
          <cell r="B974" t="str">
            <v>2207018</v>
          </cell>
          <cell r="C974" t="str">
            <v>MOLDE SOLDA EXOTERM 5/8"-25MM2</v>
          </cell>
          <cell r="D974" t="str">
            <v>UN</v>
          </cell>
          <cell r="E974">
            <v>58.37</v>
          </cell>
        </row>
        <row r="975">
          <cell r="A975" t="str">
            <v>207</v>
          </cell>
          <cell r="B975" t="str">
            <v>2207019</v>
          </cell>
          <cell r="C975" t="str">
            <v>CARTUCHO PO SOLDA EXOTERM 65</v>
          </cell>
          <cell r="D975" t="str">
            <v>UN</v>
          </cell>
          <cell r="E975">
            <v>3.83</v>
          </cell>
        </row>
        <row r="976">
          <cell r="A976" t="str">
            <v>207</v>
          </cell>
          <cell r="B976" t="str">
            <v>2207022</v>
          </cell>
          <cell r="C976" t="str">
            <v>ALCA CABO MULTIPLEX 2X16MM2</v>
          </cell>
          <cell r="D976" t="str">
            <v>UN</v>
          </cell>
          <cell r="E976">
            <v>2.42</v>
          </cell>
        </row>
        <row r="977">
          <cell r="A977" t="str">
            <v>207</v>
          </cell>
          <cell r="B977" t="str">
            <v>2207023</v>
          </cell>
          <cell r="C977" t="str">
            <v>MOLDE SOLDA EXOTERM 1/2"-25MM2</v>
          </cell>
          <cell r="D977" t="str">
            <v>UN</v>
          </cell>
          <cell r="E977">
            <v>56.33</v>
          </cell>
        </row>
        <row r="978">
          <cell r="A978" t="str">
            <v>207</v>
          </cell>
          <cell r="B978" t="str">
            <v>2207024</v>
          </cell>
          <cell r="C978" t="str">
            <v>HASTE ATERRAMENTO 1/2"X 2,00M</v>
          </cell>
          <cell r="D978" t="str">
            <v>UN</v>
          </cell>
          <cell r="E978">
            <v>11</v>
          </cell>
        </row>
        <row r="979">
          <cell r="A979" t="str">
            <v>207</v>
          </cell>
          <cell r="B979" t="str">
            <v>2207025</v>
          </cell>
          <cell r="C979" t="str">
            <v>HASTE ATERRAMENTO 5/8" X 2M</v>
          </cell>
          <cell r="D979" t="str">
            <v>UN</v>
          </cell>
          <cell r="E979">
            <v>14.81</v>
          </cell>
        </row>
        <row r="980">
          <cell r="A980" t="str">
            <v>207</v>
          </cell>
          <cell r="B980" t="str">
            <v>2207026</v>
          </cell>
          <cell r="C980" t="str">
            <v>ALCA AL PREFORMADA EMENDA 4AWG</v>
          </cell>
          <cell r="D980" t="str">
            <v>UN</v>
          </cell>
          <cell r="E980">
            <v>1.18</v>
          </cell>
        </row>
        <row r="981">
          <cell r="A981" t="str">
            <v>207</v>
          </cell>
          <cell r="B981" t="str">
            <v>2207030</v>
          </cell>
          <cell r="C981" t="str">
            <v>LACO PREF ISOL ROLD CABO 4CAA</v>
          </cell>
          <cell r="D981" t="str">
            <v>UN</v>
          </cell>
          <cell r="E981">
            <v>3.5</v>
          </cell>
        </row>
        <row r="982">
          <cell r="A982" t="str">
            <v>207</v>
          </cell>
          <cell r="B982" t="str">
            <v>2207035</v>
          </cell>
          <cell r="C982" t="str">
            <v>ALCA PRE FORM CABO ACO 9,5MM</v>
          </cell>
          <cell r="D982" t="str">
            <v>UN</v>
          </cell>
          <cell r="E982">
            <v>4.9000000000000004</v>
          </cell>
        </row>
        <row r="983">
          <cell r="A983" t="str">
            <v>207</v>
          </cell>
          <cell r="B983" t="str">
            <v>2207038</v>
          </cell>
          <cell r="C983" t="str">
            <v>ALCA PRE FORM CABO 1/0AWG</v>
          </cell>
          <cell r="D983" t="str">
            <v>UN</v>
          </cell>
          <cell r="E983">
            <v>3.3</v>
          </cell>
        </row>
        <row r="984">
          <cell r="A984" t="str">
            <v>207</v>
          </cell>
          <cell r="B984" t="str">
            <v>2207039</v>
          </cell>
          <cell r="C984" t="str">
            <v>ALCA PRE FORM CABO 70MM2</v>
          </cell>
          <cell r="D984" t="str">
            <v>UN</v>
          </cell>
          <cell r="E984">
            <v>103.75</v>
          </cell>
        </row>
        <row r="985">
          <cell r="A985" t="str">
            <v>207</v>
          </cell>
          <cell r="B985" t="str">
            <v>2207040</v>
          </cell>
          <cell r="C985" t="str">
            <v>ALCA PRE FORM CABO 4/0AWG</v>
          </cell>
          <cell r="D985" t="str">
            <v>UN</v>
          </cell>
          <cell r="E985">
            <v>10.199999999999999</v>
          </cell>
        </row>
        <row r="986">
          <cell r="A986" t="str">
            <v>207</v>
          </cell>
          <cell r="B986" t="str">
            <v>2207041</v>
          </cell>
          <cell r="C986" t="str">
            <v>CHAVE PORTA FUS 15 KV 100A</v>
          </cell>
          <cell r="D986" t="str">
            <v>UN</v>
          </cell>
          <cell r="E986">
            <v>114.44</v>
          </cell>
        </row>
        <row r="987">
          <cell r="A987" t="str">
            <v>207</v>
          </cell>
          <cell r="B987" t="str">
            <v>2207042</v>
          </cell>
          <cell r="C987" t="str">
            <v>CRUZETA CONCR 90X112,5X2400MM</v>
          </cell>
          <cell r="D987" t="str">
            <v>UN</v>
          </cell>
          <cell r="E987">
            <v>51.93</v>
          </cell>
        </row>
        <row r="988">
          <cell r="A988" t="str">
            <v>207</v>
          </cell>
          <cell r="B988" t="str">
            <v>2207043</v>
          </cell>
          <cell r="C988" t="str">
            <v>CRUZETA MADEIRA 85X55X2400MM</v>
          </cell>
          <cell r="D988" t="str">
            <v>UN</v>
          </cell>
          <cell r="E988">
            <v>71.3</v>
          </cell>
        </row>
        <row r="989">
          <cell r="A989" t="str">
            <v>207</v>
          </cell>
          <cell r="B989" t="str">
            <v>2207046</v>
          </cell>
          <cell r="C989" t="str">
            <v>GANCHO OLHAL 5.000 DAN</v>
          </cell>
          <cell r="D989" t="str">
            <v>UN</v>
          </cell>
          <cell r="E989">
            <v>5.3</v>
          </cell>
        </row>
        <row r="990">
          <cell r="A990" t="str">
            <v>207</v>
          </cell>
          <cell r="B990" t="str">
            <v>2207047</v>
          </cell>
          <cell r="C990" t="str">
            <v>HASTE ANCORA D16X2400MM</v>
          </cell>
          <cell r="D990" t="str">
            <v>UN</v>
          </cell>
          <cell r="E990">
            <v>19.760000000000002</v>
          </cell>
        </row>
        <row r="991">
          <cell r="A991" t="str">
            <v>207</v>
          </cell>
          <cell r="B991" t="str">
            <v>2207051</v>
          </cell>
          <cell r="C991" t="str">
            <v>ISOLADOR PINO PORCELANA 15KV</v>
          </cell>
          <cell r="D991" t="str">
            <v>UN</v>
          </cell>
          <cell r="E991">
            <v>7.58</v>
          </cell>
        </row>
        <row r="992">
          <cell r="A992" t="str">
            <v>207</v>
          </cell>
          <cell r="B992" t="str">
            <v>2207052</v>
          </cell>
          <cell r="C992" t="str">
            <v>ISOLADOR SUSP POLIMERICO 15KV</v>
          </cell>
          <cell r="D992" t="str">
            <v>UN</v>
          </cell>
          <cell r="E992">
            <v>46.76</v>
          </cell>
        </row>
        <row r="993">
          <cell r="A993" t="str">
            <v>207</v>
          </cell>
          <cell r="B993" t="str">
            <v>2207053</v>
          </cell>
          <cell r="C993" t="str">
            <v>ISOLADOR DISCO PORCELANA 15KV</v>
          </cell>
          <cell r="D993" t="str">
            <v>UN</v>
          </cell>
          <cell r="E993">
            <v>27.46</v>
          </cell>
        </row>
        <row r="994">
          <cell r="A994" t="str">
            <v>207</v>
          </cell>
          <cell r="B994" t="str">
            <v>2207054</v>
          </cell>
          <cell r="C994" t="str">
            <v>LACO PRE-FORM ROLD CABO 25MM2</v>
          </cell>
          <cell r="D994" t="str">
            <v>UN</v>
          </cell>
          <cell r="E994">
            <v>1.3</v>
          </cell>
        </row>
        <row r="995">
          <cell r="A995" t="str">
            <v>207</v>
          </cell>
          <cell r="B995" t="str">
            <v>2207056</v>
          </cell>
          <cell r="C995" t="str">
            <v>LACO DUPLO LAT CABO CA 4/0AWG</v>
          </cell>
          <cell r="D995" t="str">
            <v>UN</v>
          </cell>
          <cell r="E995">
            <v>13.54</v>
          </cell>
        </row>
        <row r="996">
          <cell r="A996" t="str">
            <v>207</v>
          </cell>
          <cell r="B996" t="str">
            <v>2207058</v>
          </cell>
          <cell r="C996" t="str">
            <v>AFASTADOR RD DISTR 250X900MM</v>
          </cell>
          <cell r="D996" t="str">
            <v>UN</v>
          </cell>
          <cell r="E996">
            <v>35.14</v>
          </cell>
        </row>
        <row r="997">
          <cell r="A997" t="str">
            <v>207</v>
          </cell>
          <cell r="B997" t="str">
            <v>2207059</v>
          </cell>
          <cell r="C997" t="str">
            <v>AFASTADOR RD DISTR 500X900MM</v>
          </cell>
          <cell r="D997" t="str">
            <v>UN</v>
          </cell>
          <cell r="E997">
            <v>47.4</v>
          </cell>
        </row>
        <row r="998">
          <cell r="A998" t="str">
            <v>207</v>
          </cell>
          <cell r="B998" t="str">
            <v>2207075</v>
          </cell>
          <cell r="C998" t="str">
            <v>PRENSA CABO 3/4" - 6A10MM</v>
          </cell>
          <cell r="D998" t="str">
            <v>UN</v>
          </cell>
          <cell r="E998">
            <v>3.76</v>
          </cell>
        </row>
        <row r="999">
          <cell r="A999" t="str">
            <v>207</v>
          </cell>
          <cell r="B999" t="str">
            <v>2207076</v>
          </cell>
          <cell r="C999" t="str">
            <v>PRENSA CABO 3/4" 13A18MM</v>
          </cell>
          <cell r="D999" t="str">
            <v>UN</v>
          </cell>
          <cell r="E999">
            <v>3.24</v>
          </cell>
        </row>
        <row r="1000">
          <cell r="A1000" t="str">
            <v>207</v>
          </cell>
          <cell r="B1000" t="str">
            <v>2207077</v>
          </cell>
          <cell r="C1000" t="str">
            <v>PRENSA CABO NYLON 1/2" 6-10MM2</v>
          </cell>
          <cell r="D1000" t="str">
            <v>UN</v>
          </cell>
          <cell r="E1000">
            <v>1.29</v>
          </cell>
        </row>
        <row r="1001">
          <cell r="A1001" t="str">
            <v>207</v>
          </cell>
          <cell r="B1001" t="str">
            <v>2207080</v>
          </cell>
          <cell r="C1001" t="str">
            <v>SEC PREF CERCA SPCR-650/6-BN</v>
          </cell>
          <cell r="D1001" t="str">
            <v>UN</v>
          </cell>
          <cell r="E1001">
            <v>1.88</v>
          </cell>
        </row>
        <row r="1002">
          <cell r="A1002" t="str">
            <v>207</v>
          </cell>
          <cell r="B1002" t="str">
            <v>2207082</v>
          </cell>
          <cell r="C1002" t="str">
            <v>ALCA PREF DIST 70MM2 AL</v>
          </cell>
          <cell r="D1002" t="str">
            <v>UN</v>
          </cell>
          <cell r="E1002">
            <v>6.09</v>
          </cell>
        </row>
        <row r="1003">
          <cell r="A1003" t="str">
            <v>207</v>
          </cell>
          <cell r="B1003" t="str">
            <v>2207089</v>
          </cell>
          <cell r="C1003" t="str">
            <v>PRENSA CABO NYLON 1/2" 6-12MM</v>
          </cell>
          <cell r="D1003" t="str">
            <v>UN</v>
          </cell>
          <cell r="E1003">
            <v>4.04</v>
          </cell>
        </row>
        <row r="1004">
          <cell r="A1004" t="str">
            <v>303</v>
          </cell>
          <cell r="B1004" t="str">
            <v>3303001</v>
          </cell>
          <cell r="C1004" t="str">
            <v>OLEO ANTIFERRUGEM SPRAY</v>
          </cell>
          <cell r="D1004" t="str">
            <v>LT</v>
          </cell>
          <cell r="E1004">
            <v>4.2</v>
          </cell>
        </row>
        <row r="1005">
          <cell r="A1005" t="str">
            <v>303</v>
          </cell>
          <cell r="B1005" t="str">
            <v>3303002</v>
          </cell>
          <cell r="C1005" t="str">
            <v>CORDA DE SISAL DIAM 3/4"</v>
          </cell>
          <cell r="D1005" t="str">
            <v>MT</v>
          </cell>
          <cell r="E1005">
            <v>1.4</v>
          </cell>
        </row>
        <row r="1006">
          <cell r="A1006" t="str">
            <v>303</v>
          </cell>
          <cell r="B1006" t="str">
            <v>3303006</v>
          </cell>
          <cell r="C1006" t="str">
            <v>PILHA ALCALINA 1,5 V</v>
          </cell>
          <cell r="D1006" t="str">
            <v>UN</v>
          </cell>
          <cell r="E1006">
            <v>0.63</v>
          </cell>
        </row>
        <row r="1007">
          <cell r="A1007" t="str">
            <v>303</v>
          </cell>
          <cell r="B1007" t="str">
            <v>3303012</v>
          </cell>
          <cell r="C1007" t="str">
            <v>AREIA BRANCA FINA</v>
          </cell>
          <cell r="D1007" t="str">
            <v>MC</v>
          </cell>
          <cell r="E1007">
            <v>32.47</v>
          </cell>
        </row>
        <row r="1008">
          <cell r="A1008" t="str">
            <v>303</v>
          </cell>
          <cell r="B1008" t="str">
            <v>3303013</v>
          </cell>
          <cell r="C1008" t="str">
            <v>AREIA LAVADA GROSSA</v>
          </cell>
          <cell r="D1008" t="str">
            <v>MC</v>
          </cell>
          <cell r="E1008">
            <v>38.409999999999997</v>
          </cell>
        </row>
        <row r="1009">
          <cell r="A1009" t="str">
            <v>303</v>
          </cell>
          <cell r="B1009" t="str">
            <v>3303014</v>
          </cell>
          <cell r="C1009" t="str">
            <v>ARENOSO</v>
          </cell>
          <cell r="D1009" t="str">
            <v>MC</v>
          </cell>
          <cell r="E1009">
            <v>29.81</v>
          </cell>
        </row>
        <row r="1010">
          <cell r="A1010" t="str">
            <v>303</v>
          </cell>
          <cell r="B1010" t="str">
            <v>3303016</v>
          </cell>
          <cell r="C1010" t="str">
            <v>BRITA Nº 1</v>
          </cell>
          <cell r="D1010" t="str">
            <v>MC</v>
          </cell>
          <cell r="E1010">
            <v>33.909999999999997</v>
          </cell>
        </row>
        <row r="1011">
          <cell r="A1011" t="str">
            <v>303</v>
          </cell>
          <cell r="B1011" t="str">
            <v>3303017</v>
          </cell>
          <cell r="C1011" t="str">
            <v>CONCRETO FCK 13,5 VALAS ENV IP</v>
          </cell>
          <cell r="D1011" t="str">
            <v>MC</v>
          </cell>
          <cell r="E1011">
            <v>235.26</v>
          </cell>
        </row>
        <row r="1012">
          <cell r="A1012" t="str">
            <v>303</v>
          </cell>
          <cell r="B1012" t="str">
            <v>3303018</v>
          </cell>
          <cell r="C1012" t="str">
            <v>CONCRETO FCK 15 VALAS ENV IP</v>
          </cell>
          <cell r="D1012" t="str">
            <v>MC</v>
          </cell>
          <cell r="E1012">
            <v>267.08999999999997</v>
          </cell>
        </row>
        <row r="1013">
          <cell r="A1013" t="str">
            <v>303</v>
          </cell>
          <cell r="B1013" t="str">
            <v>3303026</v>
          </cell>
          <cell r="C1013" t="str">
            <v>MANILHA CONC PREMOLDADO 1X1M</v>
          </cell>
          <cell r="D1013" t="str">
            <v>UN</v>
          </cell>
          <cell r="E1013">
            <v>216.31</v>
          </cell>
        </row>
        <row r="1014">
          <cell r="A1014" t="str">
            <v>303</v>
          </cell>
          <cell r="B1014" t="str">
            <v>3303028</v>
          </cell>
          <cell r="C1014" t="str">
            <v>CIMENTO CPIV SECAGEM NORMAL</v>
          </cell>
          <cell r="D1014" t="str">
            <v>SC</v>
          </cell>
          <cell r="E1014">
            <v>18.5</v>
          </cell>
        </row>
        <row r="1015">
          <cell r="A1015" t="str">
            <v>303</v>
          </cell>
          <cell r="B1015" t="str">
            <v>3303048</v>
          </cell>
          <cell r="C1015" t="str">
            <v>FIXADOR PLASKLIP REGULAVEL</v>
          </cell>
          <cell r="D1015" t="str">
            <v>UN</v>
          </cell>
          <cell r="E1015">
            <v>1.1000000000000001</v>
          </cell>
        </row>
        <row r="1016">
          <cell r="A1016" t="str">
            <v>303</v>
          </cell>
          <cell r="B1016" t="str">
            <v>3303062</v>
          </cell>
          <cell r="C1016" t="str">
            <v>TIJOLO MACICO 200X100X50MM</v>
          </cell>
          <cell r="D1016" t="str">
            <v>UN</v>
          </cell>
          <cell r="E1016">
            <v>0.1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_R$"/>
      <sheetName val="Report_US$"/>
      <sheetName val="GRAPHS"/>
      <sheetName val="Prem-IS"/>
      <sheetName val="Prem-BS"/>
      <sheetName val="Anual_R$"/>
      <sheetName val="Anual_US$"/>
      <sheetName val="multiples"/>
      <sheetName val="WACC"/>
      <sheetName val="dados"/>
      <sheetName val="Celular"/>
      <sheetName val="tabela1"/>
      <sheetName val="tabela2"/>
      <sheetName val="tabela3"/>
      <sheetName val="tabela4"/>
      <sheetName val="market"/>
      <sheetName val="results"/>
      <sheetName val="CPU"/>
      <sheetName val="GerRel"/>
      <sheetName val="Composições"/>
      <sheetName val="Insumos"/>
      <sheetName val="Serviços"/>
      <sheetName val="Configuration"/>
      <sheetName val="Funding"/>
      <sheetName val="Macroeconomics"/>
      <sheetName val="BUDGET"/>
      <sheetName val="DO NOT USE PRINT! Macro Data"/>
      <sheetName val="Sheet1"/>
      <sheetName val="Control"/>
      <sheetName val="Profit &amp; Loss"/>
      <sheetName val="Project Enigma Valuation V01  "/>
      <sheetName val="gráfico"/>
      <sheetName val="BRP_1Q01"/>
      <sheetName val="RBE ACT mi"/>
      <sheetName val="Economias SANSYS"/>
      <sheetName val="9.1 - GERAL - Comex"/>
      <sheetName val="Base Power BI"/>
      <sheetName val="Sansys"/>
      <sheetName val="Out-20 BI"/>
      <sheetName val="aux_base_de_indicadores"/>
      <sheetName val="Populações"/>
      <sheetName val="Parâmetros"/>
      <sheetName val="Projeção"/>
      <sheetName val="Gráfico volume per capita"/>
      <sheetName val="Dados base transfer"/>
      <sheetName val="Transfer para PN"/>
      <sheetName val="Receita "/>
      <sheetName val="Obras Água"/>
      <sheetName val="Obras Esgoto"/>
      <sheetName val="Investimentos"/>
      <sheetName val="Despesa"/>
      <sheetName val="Depreciação"/>
      <sheetName val="Fluxo de Caixa COM aumento"/>
      <sheetName val="histograma sem aumento"/>
      <sheetName val="histograma com desconto"/>
      <sheetName val="POP"/>
      <sheetName val="OPEX-RESUMO"/>
      <sheetName val="OPEX-DET"/>
      <sheetName val="Descrição Sist"/>
      <sheetName val="Organograma-pessoal"/>
      <sheetName val="Dimensiomento Pessoal e Carros"/>
      <sheetName val="Tabela salarial"/>
      <sheetName val="Pessoal"/>
      <sheetName val="Água_Prod"/>
      <sheetName val="Água_Distr"/>
      <sheetName val="Esgoto_Col"/>
      <sheetName val="Esgoto_Trat"/>
      <sheetName val="Comercial"/>
      <sheetName val="Administrativo"/>
      <sheetName val="Gestão"/>
      <sheetName val="POPULAÇÃO E ATENDIMENTO"/>
      <sheetName val="ECONOMIAS A +E"/>
      <sheetName val="Evolução do histograma"/>
      <sheetName val="VOLUMES"/>
      <sheetName val="VAZÕES"/>
      <sheetName val="LIGAÇÕES ÁGUA E ESGOTO"/>
      <sheetName val="Evolução da extensão das redes "/>
      <sheetName val="EVOLUÇÃO DE REDE E LIGAÇÕES"/>
      <sheetName val="INVESTIMENTOS REDE E RAMAL"/>
      <sheetName val="INVEST REMANEJAMENTO"/>
      <sheetName val="RECURSOS HUMANOS"/>
      <sheetName val="ENERGIA ÁGUA"/>
      <sheetName val="Energia admn"/>
      <sheetName val="Energia esgoto"/>
      <sheetName val="P.Q. PAC"/>
      <sheetName val="P.Q. cloro"/>
      <sheetName val="P.Q. acd fluor"/>
      <sheetName val="P.Q. ORTO POLI FOSFATO"/>
      <sheetName val="P.Q. CARVÃO ATIVADO"/>
      <sheetName val="P.Q. HIDROX SÓDIO"/>
      <sheetName val="P.Q. POLIMERO"/>
      <sheetName val="P.Q. POLIMERO LODO ETA"/>
      <sheetName val="PLANO DE INTERV MELH. ÁGUA"/>
      <sheetName val="PLANO DE INTERV MELH. ESGOTO"/>
      <sheetName val="Capital próprio e de terceiros"/>
      <sheetName val="composição do faturamento ÁGUA"/>
      <sheetName val="composição do faturamento ESGOT"/>
      <sheetName val="composição do faturamento a+e"/>
      <sheetName val="composição do faturamento (2)"/>
      <sheetName val="PERFIL DE ARRECADAÇÃO"/>
      <sheetName val="Composição de custeio"/>
      <sheetName val="INVESTIMENTOS ÁGUA"/>
      <sheetName val="INVESTIMENTOS ESGOTO"/>
      <sheetName val="Outros investimentos"/>
      <sheetName val="investimento totais"/>
      <sheetName val="histograma Edital"/>
      <sheetName val="histograma enops 2010"/>
      <sheetName val="Plan1"/>
      <sheetName val="Plan3"/>
      <sheetName val="Plan4"/>
      <sheetName val="Plan5"/>
      <sheetName val="Plan6"/>
      <sheetName val="Plan7"/>
      <sheetName val="Plan8"/>
      <sheetName val="AJ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E12" t="str">
            <v>a=blpH(E10,"EQY_WEIGHTED_AVG_PX,PX_LAST,PX_VOLUME","1/1/1998"," ",0,TRUE,"D","C","C",TRUE,1296,4)</v>
          </cell>
        </row>
      </sheetData>
      <sheetData sheetId="15">
        <row r="12">
          <cell r="E12" t="str">
            <v>a=blpH(E10,"EQY_WEIGHTED_AVG_PX,PX_LAST,PX_VOLUME","1/1/1998"," ",0,TRUE,"D","C","C",TRUE,1296,4)</v>
          </cell>
          <cell r="AI12" t="str">
            <v>a=blpH(AI10,"EQY_WEIGHTED_AVG_PX,PX_LAST,PX_VOLUME","1/1/1998"," ",0,TRUE,"D","C","C",TRUE,1296,4)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7">
          <cell r="E7" t="str">
            <v>TAXA URBANIZ.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mance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-BR"/>
      <sheetName val="MO-BR"/>
      <sheetName val="SERV-BR"/>
      <sheetName val="MAT-CHI"/>
      <sheetName val="F-Pessoal"/>
      <sheetName val="G-Veículos"/>
      <sheetName val="G - Veículos (2)"/>
      <sheetName val="H-Estrutura"/>
      <sheetName val="I-Viagens"/>
      <sheetName val="COT. SCHR."/>
      <sheetName val="COT.SCHR.2"/>
      <sheetName val="MAT1"/>
      <sheetName val="FV1"/>
      <sheetName val="APR1"/>
      <sheetName val="MAT2"/>
      <sheetName val="FV2"/>
      <sheetName val="APR2"/>
      <sheetName val="MAT_BR"/>
    </sheetNames>
    <sheetDataSet>
      <sheetData sheetId="0">
        <row r="11">
          <cell r="M11">
            <v>249.821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folio Ind end month"/>
      <sheetName val="Project list end month"/>
      <sheetName val="Project list end previous Q"/>
      <sheetName val="Currency rates"/>
      <sheetName val="Altair"/>
    </sheetNames>
    <sheetDataSet>
      <sheetData sheetId="0"/>
      <sheetData sheetId="1"/>
      <sheetData sheetId="2"/>
      <sheetData sheetId="3">
        <row r="3">
          <cell r="D3">
            <v>2.953061655761982</v>
          </cell>
        </row>
      </sheetData>
      <sheetData sheetId="4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LD"/>
      <sheetName val="NOM"/>
      <sheetName val="FOR"/>
    </sheetNames>
    <sheetDataSet>
      <sheetData sheetId="0"/>
      <sheetData sheetId="1"/>
      <sheetData sheetId="2"/>
      <sheetData sheetId="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Jan e Fev"/>
      <sheetName val="Fev e Mar"/>
      <sheetName val="Acum. 30 dias - Detal."/>
      <sheetName val="RECL.CONSUMIDOR"/>
      <sheetName val="% por R.A"/>
      <sheetName val="QUANT. MENSAL I.P."/>
      <sheetName val="Valores Fiscal e Adm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C2" t="str">
            <v>Mar/03</v>
          </cell>
        </row>
        <row r="3">
          <cell r="C3">
            <v>1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9</v>
          </cell>
        </row>
        <row r="7">
          <cell r="C7">
            <v>9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9</v>
          </cell>
        </row>
        <row r="19">
          <cell r="C19">
            <v>9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2</v>
          </cell>
        </row>
        <row r="27">
          <cell r="C27">
            <v>2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4</v>
          </cell>
        </row>
        <row r="31">
          <cell r="C31">
            <v>4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2</v>
          </cell>
        </row>
        <row r="35">
          <cell r="C35">
            <v>2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2</v>
          </cell>
        </row>
        <row r="43">
          <cell r="C43">
            <v>2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1</v>
          </cell>
        </row>
        <row r="47">
          <cell r="C47">
            <v>1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6</v>
          </cell>
        </row>
        <row r="51">
          <cell r="C51">
            <v>6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2</v>
          </cell>
        </row>
        <row r="55">
          <cell r="C55">
            <v>2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1</v>
          </cell>
        </row>
        <row r="59">
          <cell r="C59">
            <v>1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4</v>
          </cell>
        </row>
        <row r="63">
          <cell r="C63">
            <v>4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1</v>
          </cell>
        </row>
        <row r="67">
          <cell r="C67">
            <v>1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5</v>
          </cell>
        </row>
        <row r="75">
          <cell r="C75">
            <v>5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7</v>
          </cell>
        </row>
        <row r="79">
          <cell r="C79">
            <v>7</v>
          </cell>
        </row>
        <row r="80">
          <cell r="C80">
            <v>0</v>
          </cell>
        </row>
        <row r="81">
          <cell r="C81">
            <v>0</v>
          </cell>
        </row>
        <row r="82">
          <cell r="C82">
            <v>55</v>
          </cell>
        </row>
        <row r="83">
          <cell r="C83">
            <v>55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al"/>
      <sheetName val="Módulos"/>
      <sheetName val="Resumo"/>
      <sheetName val="Modular - Civil"/>
      <sheetName val="Civil - Detalhado"/>
      <sheetName val="Modular - Montagem"/>
      <sheetName val="Cablagem - Cálculo"/>
      <sheetName val="Cablagem - Tabela"/>
      <sheetName val="Cablagem - Resumo"/>
    </sheetNames>
    <sheetDataSet>
      <sheetData sheetId="0">
        <row r="3">
          <cell r="S3" t="str">
            <v>C</v>
          </cell>
          <cell r="V3" t="str">
            <v>C</v>
          </cell>
        </row>
        <row r="4">
          <cell r="S4" t="str">
            <v>E</v>
          </cell>
          <cell r="V4" t="str">
            <v>M</v>
          </cell>
        </row>
      </sheetData>
      <sheetData sheetId="1">
        <row r="9">
          <cell r="C9" t="str">
            <v>Entrada de Linha (EL) - 69kV</v>
          </cell>
          <cell r="D9">
            <v>1</v>
          </cell>
          <cell r="E9">
            <v>1</v>
          </cell>
        </row>
        <row r="10">
          <cell r="C10" t="str">
            <v>Entrada de Linha (EL) -138kV</v>
          </cell>
        </row>
        <row r="11">
          <cell r="C11" t="str">
            <v>Entrada de Linha (EL) - 230kV</v>
          </cell>
        </row>
        <row r="12">
          <cell r="C12" t="str">
            <v>Entrada de Linha (EL) - 345kV</v>
          </cell>
          <cell r="D12">
            <v>1</v>
          </cell>
          <cell r="E12">
            <v>1</v>
          </cell>
        </row>
        <row r="13">
          <cell r="C13" t="str">
            <v>Entrada de Linha (EL) - 345kV - Barra Dupla</v>
          </cell>
        </row>
        <row r="14">
          <cell r="C14" t="str">
            <v>Entrada de Linha (EL) - 500kV</v>
          </cell>
        </row>
        <row r="15">
          <cell r="C15" t="str">
            <v>Entrada de Linha (EL) - 750kV</v>
          </cell>
          <cell r="D15">
            <v>1</v>
          </cell>
          <cell r="E15">
            <v>1</v>
          </cell>
        </row>
        <row r="16">
          <cell r="C16" t="str">
            <v>Conexão a Transformador ou Reator de Barra (CT) - 69kV</v>
          </cell>
        </row>
        <row r="17">
          <cell r="C17" t="str">
            <v>Conexão a Transformador ou Reator de Barra (CT) - 138kV</v>
          </cell>
        </row>
        <row r="18">
          <cell r="C18" t="str">
            <v>Conexão a Transformador ou Reator de Barra (CT) - 230kV</v>
          </cell>
        </row>
        <row r="19">
          <cell r="C19" t="str">
            <v>Conexão a Transformador ou Reator de Barra (CT) - 345kV</v>
          </cell>
        </row>
        <row r="20">
          <cell r="C20" t="str">
            <v>Conexão a Transformador ou Reator de Barra (CT) - 345kV - Barra Dupla</v>
          </cell>
        </row>
        <row r="21">
          <cell r="C21" t="str">
            <v>Conexão a Transformador ou Reator de Barra (CT) - 500kV</v>
          </cell>
        </row>
        <row r="22">
          <cell r="C22" t="str">
            <v>Conexão a Transformador ou Reator de Barra (CT) - 750kV</v>
          </cell>
        </row>
        <row r="23">
          <cell r="C23" t="str">
            <v>Conexão a Reator de Linha com Disjuntor (CR) - 500kV</v>
          </cell>
        </row>
        <row r="24">
          <cell r="C24" t="str">
            <v>Conexão a Reator de Linha sem Disjuntor (CRSD) - 500kV</v>
          </cell>
        </row>
        <row r="25">
          <cell r="C25" t="str">
            <v>Conexão a Reator de Linha sem Disjuntor (CRSD) - 750kV</v>
          </cell>
        </row>
        <row r="26">
          <cell r="C26" t="str">
            <v>Ligação a Capacitor de Derivação (LCD) - 345kV</v>
          </cell>
        </row>
        <row r="27">
          <cell r="C27" t="str">
            <v>Conexão a Capacitor Série (CCS) - 750kV</v>
          </cell>
        </row>
        <row r="28">
          <cell r="C28" t="str">
            <v>Interligação de Barramento com Disjuntor (IB) - 69kV</v>
          </cell>
        </row>
        <row r="29">
          <cell r="C29" t="str">
            <v>Interligação de Barramento com Disjuntor (IB) - 138kV</v>
          </cell>
        </row>
        <row r="30">
          <cell r="C30" t="str">
            <v>Interligação de Barramento com Disjuntor (IB) - 230kV</v>
          </cell>
        </row>
        <row r="31">
          <cell r="C31" t="str">
            <v>Interligação de Barramento com Disjuntor (IB) - 345kV</v>
          </cell>
        </row>
        <row r="32">
          <cell r="C32" t="str">
            <v>Interligação de Barramento com Disjuntor (IB) - 345kV - Barra Dupla</v>
          </cell>
        </row>
        <row r="33">
          <cell r="C33" t="str">
            <v>Interligação de Barramento com Disjuntor (IB) - 500kV</v>
          </cell>
        </row>
        <row r="34">
          <cell r="C34" t="str">
            <v>Interligação de Barramento com Disjuntor (IB) - 750kV</v>
          </cell>
        </row>
        <row r="35">
          <cell r="C35" t="str">
            <v>Interligação de Barramento sem Disjuntor (IBSD) - 345kV</v>
          </cell>
        </row>
        <row r="36">
          <cell r="C36" t="str">
            <v>Interligação de Barramento sem Disjuntor (IBSD) - 500kV</v>
          </cell>
        </row>
        <row r="37">
          <cell r="C37" t="str">
            <v>Interligação de Barramento sem Disjuntor (IBSD) - 750kV</v>
          </cell>
        </row>
        <row r="38">
          <cell r="C38" t="str">
            <v>Transformador (TR) - 69/13,8kV</v>
          </cell>
        </row>
        <row r="39">
          <cell r="C39" t="str">
            <v>Transformador (TR) - 138/69kV</v>
          </cell>
        </row>
        <row r="40">
          <cell r="C40" t="str">
            <v>Transformador (TR) -230/138kV</v>
          </cell>
        </row>
        <row r="41">
          <cell r="C41" t="str">
            <v>Transformador (TR) - 345/230kV  167MVA</v>
          </cell>
        </row>
        <row r="42">
          <cell r="C42" t="str">
            <v>Transformador (TR) - 500/345kV  350MVA</v>
          </cell>
        </row>
        <row r="43">
          <cell r="C43" t="str">
            <v>Transformador (TR) - 750/345kV  550MVA</v>
          </cell>
        </row>
        <row r="44">
          <cell r="C44" t="str">
            <v>Transformador (TR) - 750/500kV  550MVA</v>
          </cell>
        </row>
        <row r="45">
          <cell r="C45" t="str">
            <v>Regulador Série (RS) - 500kV  550MVA</v>
          </cell>
        </row>
        <row r="46">
          <cell r="C46" t="str">
            <v>Reator (RE) - 750kV  110MVAr</v>
          </cell>
        </row>
        <row r="47">
          <cell r="C47" t="str">
            <v>Capacitor de Derivação (CD) - 345kV  200MVAr</v>
          </cell>
        </row>
        <row r="48">
          <cell r="C48" t="str">
            <v>Capacitor Série (CS) - 750kV  1.242MVAr</v>
          </cell>
        </row>
        <row r="49">
          <cell r="C49" t="str">
            <v>Compensador Estático (CE) - 20kV  300MVAr</v>
          </cell>
        </row>
        <row r="50">
          <cell r="C50" t="str">
            <v>Módulo Geral - Subestação de Médio Porte 230kV</v>
          </cell>
        </row>
        <row r="51">
          <cell r="C51" t="str">
            <v>Módulo Geral - Subestação de Médio Porte 345kV</v>
          </cell>
        </row>
        <row r="52">
          <cell r="C52" t="str">
            <v>Módulo Geral - Subestação de Grande Porte 345kV</v>
          </cell>
        </row>
        <row r="53">
          <cell r="C53" t="str">
            <v>Módulo Geral - Subestação de Pequeno Porte 500kV</v>
          </cell>
        </row>
        <row r="54">
          <cell r="C54" t="str">
            <v>Módulo Geral - Subestação de Médio Porte 500kV</v>
          </cell>
        </row>
        <row r="55">
          <cell r="C55" t="str">
            <v>Módulo Geral - Subestação de Grande Porte 500kV</v>
          </cell>
        </row>
        <row r="56">
          <cell r="C56" t="str">
            <v>Módulo Geral - Subestação de Médio Porte 750kV</v>
          </cell>
        </row>
        <row r="57">
          <cell r="C57" t="str">
            <v>Módulo Geral - Subestação de Grande Porte 750kV</v>
          </cell>
        </row>
      </sheetData>
      <sheetData sheetId="2"/>
      <sheetData sheetId="3">
        <row r="9">
          <cell r="B9" t="str">
            <v>Descrição  :</v>
          </cell>
          <cell r="C9" t="str">
            <v>Entrada de Linha (EL) - 69kV</v>
          </cell>
        </row>
        <row r="10">
          <cell r="B10" t="str">
            <v>Ítem</v>
          </cell>
          <cell r="C10" t="str">
            <v>Equipamento / Serviço</v>
          </cell>
          <cell r="D10" t="str">
            <v>Unid</v>
          </cell>
          <cell r="E10" t="str">
            <v>Qtde Unit</v>
          </cell>
          <cell r="F10" t="str">
            <v>Qtde Total</v>
          </cell>
        </row>
        <row r="11">
          <cell r="B11" t="str">
            <v>2.27.3.1.1.3</v>
          </cell>
          <cell r="C11" t="str">
            <v>DISJUNTOR SF-6, 69KV</v>
          </cell>
          <cell r="D11" t="str">
            <v>UNID</v>
          </cell>
          <cell r="F11">
            <v>0</v>
          </cell>
        </row>
        <row r="12">
          <cell r="B12" t="str">
            <v>2.27.3.2.3</v>
          </cell>
          <cell r="C12" t="str">
            <v>CHAVE SECCIONADORA COM LAMINA 69KV</v>
          </cell>
          <cell r="D12" t="str">
            <v>UNID</v>
          </cell>
          <cell r="F12">
            <v>0</v>
          </cell>
        </row>
        <row r="13">
          <cell r="B13" t="str">
            <v>2.27.3.3.3</v>
          </cell>
          <cell r="C13" t="str">
            <v>CHAVE SECCIONADORA SEM LAMINA 69KV</v>
          </cell>
          <cell r="D13" t="str">
            <v>UNID</v>
          </cell>
          <cell r="E13">
            <v>14</v>
          </cell>
          <cell r="F13">
            <v>14</v>
          </cell>
        </row>
        <row r="14">
          <cell r="B14" t="str">
            <v>2.27.3.4.1</v>
          </cell>
          <cell r="C14" t="str">
            <v>DIVISOR CAPACITIVO DE POTENCIAL 69KV</v>
          </cell>
          <cell r="D14" t="str">
            <v>UNID</v>
          </cell>
          <cell r="F14">
            <v>0</v>
          </cell>
        </row>
        <row r="15">
          <cell r="B15" t="str">
            <v>2.27.3.6.3</v>
          </cell>
          <cell r="C15" t="str">
            <v>TRANSFORMADOR DE CORRENTE 69KV</v>
          </cell>
          <cell r="D15" t="str">
            <v>UNID</v>
          </cell>
          <cell r="F15">
            <v>0</v>
          </cell>
        </row>
        <row r="16">
          <cell r="B16" t="str">
            <v>2.27.3.8.1</v>
          </cell>
          <cell r="C16" t="str">
            <v>BOBINA DE BLOQUEIO 69KV</v>
          </cell>
          <cell r="D16" t="str">
            <v>UNID</v>
          </cell>
          <cell r="F16">
            <v>0</v>
          </cell>
        </row>
        <row r="17">
          <cell r="B17" t="str">
            <v>2.27.3.7.3</v>
          </cell>
          <cell r="C17" t="str">
            <v>PARA-RAIO 69KV</v>
          </cell>
          <cell r="D17" t="str">
            <v>UNID</v>
          </cell>
          <cell r="F17">
            <v>0</v>
          </cell>
        </row>
        <row r="18">
          <cell r="B18" t="str">
            <v>POR1413E</v>
          </cell>
          <cell r="C18" t="str">
            <v>PORTICO DE ESTRUTURA METALICA 69KV H14</v>
          </cell>
          <cell r="D18" t="str">
            <v>UNID</v>
          </cell>
          <cell r="F18">
            <v>0</v>
          </cell>
        </row>
        <row r="19">
          <cell r="B19" t="str">
            <v>COP0813E</v>
          </cell>
          <cell r="C19" t="str">
            <v>COLUNA P/PORTICO ESTR.METALICA 69KV H08</v>
          </cell>
          <cell r="D19" t="str">
            <v>UNID</v>
          </cell>
          <cell r="F19">
            <v>0</v>
          </cell>
        </row>
        <row r="20">
          <cell r="B20" t="str">
            <v>VIGPOR13</v>
          </cell>
          <cell r="C20" t="str">
            <v>VIGA P/PORTICO ESTR.METALICA 69KV</v>
          </cell>
          <cell r="D20" t="str">
            <v>UNID</v>
          </cell>
          <cell r="F20">
            <v>0</v>
          </cell>
        </row>
        <row r="21">
          <cell r="B21" t="str">
            <v>IPC0213S</v>
          </cell>
          <cell r="C21" t="str">
            <v>ISOLADOR DE PEDESTAL, CONCRETO, 2M,69KV</v>
          </cell>
          <cell r="D21" t="str">
            <v>UNID</v>
          </cell>
          <cell r="F21">
            <v>0</v>
          </cell>
        </row>
        <row r="22">
          <cell r="B22" t="str">
            <v>2.13.2</v>
          </cell>
          <cell r="C22" t="str">
            <v>MALHA DE TERRA, CABO DE 120MM2</v>
          </cell>
          <cell r="D22" t="str">
            <v>M</v>
          </cell>
          <cell r="E22">
            <v>210</v>
          </cell>
          <cell r="F22">
            <v>210</v>
          </cell>
        </row>
        <row r="23">
          <cell r="B23" t="str">
            <v>2.9.1.2.2</v>
          </cell>
          <cell r="C23" t="str">
            <v>CANALETA ALVENARIA BLOCOS CONCR.TIPO C2</v>
          </cell>
          <cell r="D23" t="str">
            <v>M</v>
          </cell>
          <cell r="F23">
            <v>0</v>
          </cell>
        </row>
        <row r="24">
          <cell r="B24" t="str">
            <v>2.12.5.1</v>
          </cell>
          <cell r="C24" t="str">
            <v>FORNECIMENTO E ESPALHAMENTO DE BRITA 2</v>
          </cell>
          <cell r="D24" t="str">
            <v>M³</v>
          </cell>
          <cell r="F24">
            <v>0</v>
          </cell>
        </row>
        <row r="26">
          <cell r="B26" t="str">
            <v>Descrição  :</v>
          </cell>
          <cell r="C26" t="str">
            <v>Entrada de Linha (EL) -138kV</v>
          </cell>
        </row>
        <row r="27">
          <cell r="B27" t="str">
            <v>Ítem</v>
          </cell>
          <cell r="C27" t="str">
            <v>Equipamento / Serviço</v>
          </cell>
          <cell r="D27" t="str">
            <v>Unid</v>
          </cell>
          <cell r="E27" t="str">
            <v>Qtde Unit</v>
          </cell>
          <cell r="F27" t="str">
            <v>Qtde Total</v>
          </cell>
        </row>
        <row r="28">
          <cell r="B28" t="str">
            <v>2.27.3.1.1.4</v>
          </cell>
          <cell r="C28" t="str">
            <v>DISJUNTOR SF-6, 138KV</v>
          </cell>
          <cell r="D28" t="str">
            <v>UNID</v>
          </cell>
          <cell r="E28">
            <v>1</v>
          </cell>
          <cell r="F28" t="str">
            <v>-</v>
          </cell>
        </row>
        <row r="29">
          <cell r="B29" t="str">
            <v>2.27.3.2.4</v>
          </cell>
          <cell r="C29" t="str">
            <v>CHAVE SECCIONADORA COM LAMINA 138KV</v>
          </cell>
          <cell r="D29" t="str">
            <v>UNID</v>
          </cell>
          <cell r="E29">
            <v>1</v>
          </cell>
          <cell r="F29" t="str">
            <v>-</v>
          </cell>
        </row>
        <row r="30">
          <cell r="B30" t="str">
            <v>2.27.3.3.4</v>
          </cell>
          <cell r="C30" t="str">
            <v>CHAVE SECCIONADORA SEM LAMINA 138KV</v>
          </cell>
          <cell r="D30" t="str">
            <v>UNID</v>
          </cell>
          <cell r="E30">
            <v>2</v>
          </cell>
          <cell r="F30" t="str">
            <v>-</v>
          </cell>
        </row>
        <row r="31">
          <cell r="B31" t="str">
            <v>2.27.3.4.2</v>
          </cell>
          <cell r="C31" t="str">
            <v>DIVISOR CAPACITIVO DE POTENCIAL 138KV</v>
          </cell>
          <cell r="D31" t="str">
            <v>UNID</v>
          </cell>
          <cell r="E31">
            <v>3</v>
          </cell>
          <cell r="F31" t="str">
            <v>-</v>
          </cell>
        </row>
        <row r="32">
          <cell r="B32" t="str">
            <v>2.27.3.6.4</v>
          </cell>
          <cell r="C32" t="str">
            <v>TRANSFORMADOR DE CORRENTE 138KV</v>
          </cell>
          <cell r="D32" t="str">
            <v>UNID</v>
          </cell>
          <cell r="E32">
            <v>3</v>
          </cell>
          <cell r="F32" t="str">
            <v>-</v>
          </cell>
        </row>
        <row r="33">
          <cell r="B33" t="str">
            <v>2.27.3.8.2</v>
          </cell>
          <cell r="C33" t="str">
            <v>BOBINA DE BLOQUEIO 138KV</v>
          </cell>
          <cell r="D33" t="str">
            <v>UNID</v>
          </cell>
          <cell r="E33">
            <v>2</v>
          </cell>
          <cell r="F33" t="str">
            <v>-</v>
          </cell>
        </row>
        <row r="34">
          <cell r="B34" t="str">
            <v>2.27.3.7.4</v>
          </cell>
          <cell r="C34" t="str">
            <v>PARA-RAIO 138KV</v>
          </cell>
          <cell r="D34" t="str">
            <v>UNID</v>
          </cell>
          <cell r="E34">
            <v>3</v>
          </cell>
          <cell r="F34" t="str">
            <v>-</v>
          </cell>
        </row>
        <row r="35">
          <cell r="B35" t="str">
            <v>PORME138</v>
          </cell>
          <cell r="C35" t="str">
            <v>PÓRTICO METÁLICO PARA TENSÃO DE 138KV</v>
          </cell>
          <cell r="D35" t="str">
            <v>UNID</v>
          </cell>
          <cell r="E35">
            <v>4</v>
          </cell>
          <cell r="F35" t="str">
            <v>-</v>
          </cell>
        </row>
        <row r="36">
          <cell r="B36" t="str">
            <v>ISOPECO138</v>
          </cell>
          <cell r="C36" t="str">
            <v>ISOLADOR DE PEDESTAL CONCRETO PARA TENSÃO DE 138KV</v>
          </cell>
          <cell r="D36" t="str">
            <v>UNID</v>
          </cell>
          <cell r="E36">
            <v>3</v>
          </cell>
          <cell r="F36" t="str">
            <v>-</v>
          </cell>
        </row>
        <row r="37">
          <cell r="B37" t="str">
            <v>2.13.2</v>
          </cell>
          <cell r="C37" t="str">
            <v>MALHA DE TERRA, CABO DE 120MM2</v>
          </cell>
          <cell r="D37" t="str">
            <v>M</v>
          </cell>
          <cell r="E37">
            <v>220</v>
          </cell>
          <cell r="F37" t="str">
            <v>-</v>
          </cell>
        </row>
        <row r="38">
          <cell r="B38" t="str">
            <v>2.9.1.2.2</v>
          </cell>
          <cell r="C38" t="str">
            <v>CANALETA ALVENARIA BLOCOS CONCR.TIPO C2</v>
          </cell>
          <cell r="D38" t="str">
            <v>M</v>
          </cell>
          <cell r="E38">
            <v>30</v>
          </cell>
          <cell r="F38" t="str">
            <v>-</v>
          </cell>
        </row>
        <row r="39">
          <cell r="B39" t="str">
            <v>2.12.5.1</v>
          </cell>
          <cell r="C39" t="str">
            <v>FORNECIMENTO E ESPALHAMENTO DE BRITA 2</v>
          </cell>
          <cell r="D39" t="str">
            <v>M³</v>
          </cell>
          <cell r="E39">
            <v>180</v>
          </cell>
          <cell r="F39" t="str">
            <v>-</v>
          </cell>
        </row>
        <row r="41">
          <cell r="B41" t="str">
            <v>Descrição  :</v>
          </cell>
          <cell r="C41" t="str">
            <v>Entrada de Linha (EL) - 230kV</v>
          </cell>
        </row>
        <row r="42">
          <cell r="B42" t="str">
            <v>Ítem</v>
          </cell>
          <cell r="C42" t="str">
            <v>Equipamento / Serviço</v>
          </cell>
          <cell r="D42" t="str">
            <v>Unid</v>
          </cell>
          <cell r="E42" t="str">
            <v>Qtde Unit</v>
          </cell>
          <cell r="F42" t="str">
            <v>Qtde Total</v>
          </cell>
        </row>
        <row r="43">
          <cell r="B43" t="str">
            <v>2.27.3.1.1.5</v>
          </cell>
          <cell r="C43" t="str">
            <v>DISJUNTOR SF-6, 230KV</v>
          </cell>
          <cell r="D43" t="str">
            <v>UNID</v>
          </cell>
          <cell r="E43">
            <v>1</v>
          </cell>
          <cell r="F43" t="str">
            <v>-</v>
          </cell>
        </row>
        <row r="44">
          <cell r="B44" t="str">
            <v>2.27.3.2.5</v>
          </cell>
          <cell r="C44" t="str">
            <v>CHAVE SECCIONADORA COM LAMINA 230KV</v>
          </cell>
          <cell r="D44" t="str">
            <v>UNID</v>
          </cell>
          <cell r="E44">
            <v>1</v>
          </cell>
          <cell r="F44" t="str">
            <v>-</v>
          </cell>
        </row>
        <row r="45">
          <cell r="B45" t="str">
            <v>2.27.3.3.5</v>
          </cell>
          <cell r="C45" t="str">
            <v>CHAVE SECCIONADORA SEM LAMINA 230KV</v>
          </cell>
          <cell r="D45" t="str">
            <v>UNID</v>
          </cell>
          <cell r="E45">
            <v>2</v>
          </cell>
          <cell r="F45" t="str">
            <v>-</v>
          </cell>
        </row>
        <row r="46">
          <cell r="B46" t="str">
            <v>2.27.3.4.3</v>
          </cell>
          <cell r="C46" t="str">
            <v>DIVISOR CAPACITIVO DE POTENCIAL 230KV</v>
          </cell>
          <cell r="D46" t="str">
            <v>UNID</v>
          </cell>
          <cell r="E46">
            <v>3</v>
          </cell>
          <cell r="F46" t="str">
            <v>-</v>
          </cell>
        </row>
        <row r="47">
          <cell r="B47" t="str">
            <v>2.27.3.6.5</v>
          </cell>
          <cell r="C47" t="str">
            <v>TRANSFORMADOR DE CORRENTE 230KV</v>
          </cell>
          <cell r="D47" t="str">
            <v>UNID</v>
          </cell>
          <cell r="E47">
            <v>3</v>
          </cell>
          <cell r="F47" t="str">
            <v>-</v>
          </cell>
        </row>
        <row r="48">
          <cell r="B48" t="str">
            <v>2.27.3.8.3</v>
          </cell>
          <cell r="C48" t="str">
            <v>BOBINA DE BLOQUEIO 230KV</v>
          </cell>
          <cell r="D48" t="str">
            <v>UNID</v>
          </cell>
          <cell r="E48">
            <v>2</v>
          </cell>
          <cell r="F48" t="str">
            <v>-</v>
          </cell>
        </row>
        <row r="49">
          <cell r="B49" t="str">
            <v>2.27.3.7.5</v>
          </cell>
          <cell r="C49" t="str">
            <v>PARA-RAIO 230KV</v>
          </cell>
          <cell r="D49" t="str">
            <v>UNID</v>
          </cell>
          <cell r="E49">
            <v>3</v>
          </cell>
          <cell r="F49" t="str">
            <v>-</v>
          </cell>
        </row>
        <row r="50">
          <cell r="B50" t="str">
            <v>PORME230</v>
          </cell>
          <cell r="C50" t="str">
            <v>PÓRTICO METÁLICO PARA TENSÃO DE 230KV</v>
          </cell>
          <cell r="D50" t="str">
            <v>UNID</v>
          </cell>
          <cell r="E50">
            <v>4</v>
          </cell>
          <cell r="F50" t="str">
            <v>-</v>
          </cell>
        </row>
        <row r="51">
          <cell r="B51" t="str">
            <v>ISOPECO230</v>
          </cell>
          <cell r="C51" t="str">
            <v>ISOLADOR DE PEDESTAL CONCRETO PARA TENSÃO DE 230KV</v>
          </cell>
          <cell r="D51" t="str">
            <v>UNID</v>
          </cell>
          <cell r="E51">
            <v>4</v>
          </cell>
          <cell r="F51" t="str">
            <v>-</v>
          </cell>
        </row>
        <row r="52">
          <cell r="B52" t="str">
            <v>2.13.2</v>
          </cell>
          <cell r="C52" t="str">
            <v>MALHA DE TERRA, CABO DE 120MM2</v>
          </cell>
          <cell r="D52" t="str">
            <v>M</v>
          </cell>
          <cell r="E52">
            <v>270</v>
          </cell>
          <cell r="F52" t="str">
            <v>-</v>
          </cell>
        </row>
        <row r="53">
          <cell r="B53" t="str">
            <v>2.9.1.2.2</v>
          </cell>
          <cell r="C53" t="str">
            <v>CANALETA ALVENARIA BLOCOS CONCR.TIPO C2</v>
          </cell>
          <cell r="D53" t="str">
            <v>M</v>
          </cell>
          <cell r="E53">
            <v>40</v>
          </cell>
          <cell r="F53" t="str">
            <v>-</v>
          </cell>
        </row>
        <row r="54">
          <cell r="B54" t="str">
            <v>2.12.5.1</v>
          </cell>
          <cell r="C54" t="str">
            <v>FORNECIMENTO E ESPALHAMENTO DE BRITA 2</v>
          </cell>
          <cell r="D54" t="str">
            <v>M³</v>
          </cell>
          <cell r="E54">
            <v>220</v>
          </cell>
          <cell r="F54" t="str">
            <v>-</v>
          </cell>
        </row>
        <row r="56">
          <cell r="B56" t="str">
            <v>Descrição  :</v>
          </cell>
          <cell r="C56" t="str">
            <v>Entrada de Linha (EL) - 345kV</v>
          </cell>
        </row>
        <row r="57">
          <cell r="B57" t="str">
            <v>Ítem</v>
          </cell>
          <cell r="C57" t="str">
            <v>Equipamento / Serviço</v>
          </cell>
          <cell r="D57" t="str">
            <v>Unid</v>
          </cell>
          <cell r="E57" t="str">
            <v>Qtde Unit</v>
          </cell>
          <cell r="F57" t="str">
            <v>Qtde Total</v>
          </cell>
        </row>
        <row r="58">
          <cell r="B58" t="str">
            <v>2.27.3.1.1.6</v>
          </cell>
          <cell r="C58" t="str">
            <v>DISJUNTOR SF-6, 345KV</v>
          </cell>
          <cell r="D58" t="str">
            <v>UNID</v>
          </cell>
          <cell r="F58">
            <v>0</v>
          </cell>
        </row>
        <row r="59">
          <cell r="B59" t="str">
            <v>2.27.3.2.6C</v>
          </cell>
          <cell r="C59" t="str">
            <v>CHAVE SECCIONADORA COM LAMINA 345KV</v>
          </cell>
          <cell r="D59" t="str">
            <v>UNID</v>
          </cell>
          <cell r="F59">
            <v>0</v>
          </cell>
        </row>
        <row r="60">
          <cell r="B60" t="str">
            <v>2.27.3.2.6M</v>
          </cell>
          <cell r="C60" t="str">
            <v>CHAVE SECCIONADORA COM LAMINA 345KV</v>
          </cell>
          <cell r="D60" t="str">
            <v>UNID</v>
          </cell>
          <cell r="F60" t="str">
            <v>-</v>
          </cell>
        </row>
        <row r="61">
          <cell r="B61" t="str">
            <v>2.27.3.3.6C</v>
          </cell>
          <cell r="C61" t="str">
            <v>CHAVE SECCIONADORA SEM LAMINA 345KV</v>
          </cell>
          <cell r="D61" t="str">
            <v>UNID</v>
          </cell>
          <cell r="E61">
            <v>24</v>
          </cell>
          <cell r="F61">
            <v>24</v>
          </cell>
        </row>
        <row r="62">
          <cell r="B62" t="str">
            <v>2.27.3.3.6M</v>
          </cell>
          <cell r="C62" t="str">
            <v>CHAVE SECCIONADORA SEM LAMINA 345KV</v>
          </cell>
          <cell r="D62" t="str">
            <v>UNID</v>
          </cell>
          <cell r="E62">
            <v>24</v>
          </cell>
          <cell r="F62" t="str">
            <v>-</v>
          </cell>
        </row>
        <row r="63">
          <cell r="B63" t="str">
            <v>2.27.3.4.4C</v>
          </cell>
          <cell r="C63" t="str">
            <v>DIVISOR CAPACITIVO DE POTENCIAL 345KV</v>
          </cell>
          <cell r="D63" t="str">
            <v>UNID</v>
          </cell>
          <cell r="F63">
            <v>0</v>
          </cell>
        </row>
        <row r="64">
          <cell r="B64" t="str">
            <v>2.27.3.4.4M</v>
          </cell>
          <cell r="C64" t="str">
            <v>DIVISOR CAPACITIVO DE POTENCIAL 345KV</v>
          </cell>
          <cell r="D64" t="str">
            <v>UNID</v>
          </cell>
          <cell r="F64" t="str">
            <v>-</v>
          </cell>
        </row>
        <row r="65">
          <cell r="B65" t="str">
            <v>2.27.3.6.6C</v>
          </cell>
          <cell r="C65" t="str">
            <v>TRANSFORMADOR DE CORRENTE 345KV</v>
          </cell>
          <cell r="D65" t="str">
            <v>UNID</v>
          </cell>
          <cell r="F65">
            <v>0</v>
          </cell>
        </row>
        <row r="66">
          <cell r="B66" t="str">
            <v>2.27.3.6.6M</v>
          </cell>
          <cell r="C66" t="str">
            <v>TRANSFORMADOR DE CORRENTE 345KV</v>
          </cell>
          <cell r="D66" t="str">
            <v>UNID</v>
          </cell>
          <cell r="F66" t="str">
            <v>-</v>
          </cell>
        </row>
        <row r="67">
          <cell r="B67" t="str">
            <v>2.27.3.8.4C</v>
          </cell>
          <cell r="C67" t="str">
            <v>BOBINA DE BLOQUEIO 345KV</v>
          </cell>
          <cell r="D67" t="str">
            <v>UNID</v>
          </cell>
          <cell r="F67">
            <v>0</v>
          </cell>
        </row>
        <row r="68">
          <cell r="B68" t="str">
            <v>2.27.3.8.4M</v>
          </cell>
          <cell r="C68" t="str">
            <v>BOBINA DE BLOQUEIO 345KV</v>
          </cell>
          <cell r="D68" t="str">
            <v>UNID</v>
          </cell>
          <cell r="F68" t="str">
            <v>-</v>
          </cell>
        </row>
        <row r="69">
          <cell r="B69" t="str">
            <v>2.27.3.7.6C</v>
          </cell>
          <cell r="C69" t="str">
            <v>PARA-RAIO 345KV</v>
          </cell>
          <cell r="D69" t="str">
            <v>UNID</v>
          </cell>
          <cell r="F69">
            <v>0</v>
          </cell>
        </row>
        <row r="70">
          <cell r="B70" t="str">
            <v>2.27.3.7.6M</v>
          </cell>
          <cell r="C70" t="str">
            <v>PARA-RAIO 345KV</v>
          </cell>
          <cell r="D70" t="str">
            <v>UNID</v>
          </cell>
          <cell r="F70" t="str">
            <v>-</v>
          </cell>
        </row>
        <row r="71">
          <cell r="B71" t="str">
            <v>PORME345</v>
          </cell>
          <cell r="C71" t="str">
            <v>PÓRTICO METÁLICO PARA TENSÃO DE 345KV</v>
          </cell>
          <cell r="D71" t="str">
            <v>UNID</v>
          </cell>
          <cell r="F71">
            <v>0</v>
          </cell>
        </row>
        <row r="72">
          <cell r="B72" t="str">
            <v>ISOPECO345</v>
          </cell>
          <cell r="C72" t="str">
            <v>ISOLADOR DE PEDESTAL CONCRETO PARA TENSÃO DE 345KV</v>
          </cell>
          <cell r="D72" t="str">
            <v>UNID</v>
          </cell>
          <cell r="F72">
            <v>0</v>
          </cell>
        </row>
        <row r="73">
          <cell r="B73" t="str">
            <v>ISOPEME345</v>
          </cell>
          <cell r="C73" t="str">
            <v>ISOLADOR DE PEDESTAL METÁLICO PARA TENSÃO DE 345KV</v>
          </cell>
          <cell r="D73" t="str">
            <v>UNID</v>
          </cell>
          <cell r="F73" t="str">
            <v>-</v>
          </cell>
        </row>
        <row r="74">
          <cell r="B74" t="str">
            <v>2.12.8.3.2.3</v>
          </cell>
          <cell r="C74" t="str">
            <v>CERCA INTERNA EM TELA GALVANIZADA H=1,4M</v>
          </cell>
          <cell r="D74" t="str">
            <v>M</v>
          </cell>
          <cell r="F74">
            <v>0</v>
          </cell>
        </row>
        <row r="75">
          <cell r="B75" t="str">
            <v>2.13.2</v>
          </cell>
          <cell r="C75" t="str">
            <v>MALHA DE TERRA, CABO DE 120MM2</v>
          </cell>
          <cell r="D75" t="str">
            <v>M</v>
          </cell>
          <cell r="E75">
            <v>360</v>
          </cell>
          <cell r="F75">
            <v>360</v>
          </cell>
        </row>
        <row r="76">
          <cell r="B76" t="str">
            <v>2.9.1.2.4</v>
          </cell>
          <cell r="C76" t="str">
            <v>CANALETA ALVENARIA BLOCOS CONCR.TIPO C4</v>
          </cell>
          <cell r="D76" t="str">
            <v>M</v>
          </cell>
          <cell r="F76">
            <v>0</v>
          </cell>
        </row>
        <row r="77">
          <cell r="B77" t="str">
            <v>2.12.5.1</v>
          </cell>
          <cell r="C77" t="str">
            <v>FORNECIMENTO E ESPALHAMENTO DE BRITA 2</v>
          </cell>
          <cell r="D77" t="str">
            <v>M³</v>
          </cell>
          <cell r="F77">
            <v>0</v>
          </cell>
        </row>
        <row r="79">
          <cell r="B79" t="str">
            <v>Descrição  :</v>
          </cell>
          <cell r="C79" t="str">
            <v>Entrada de Linha (EL) - 345kV - Barra Dupla</v>
          </cell>
        </row>
        <row r="80">
          <cell r="B80" t="str">
            <v>Ítem</v>
          </cell>
          <cell r="C80" t="str">
            <v>Equipamento / Serviço</v>
          </cell>
          <cell r="D80" t="str">
            <v>Unid</v>
          </cell>
          <cell r="E80" t="str">
            <v>Qtde Unit</v>
          </cell>
          <cell r="F80" t="str">
            <v>Qtde Total</v>
          </cell>
        </row>
        <row r="81">
          <cell r="B81" t="str">
            <v>2.27.3.1.1.6</v>
          </cell>
          <cell r="C81" t="str">
            <v>DISJUNTOR SF-6, 345KV</v>
          </cell>
          <cell r="D81" t="str">
            <v>UNID</v>
          </cell>
          <cell r="E81">
            <v>1</v>
          </cell>
          <cell r="F81" t="str">
            <v>-</v>
          </cell>
        </row>
        <row r="82">
          <cell r="B82" t="str">
            <v>2.27.3.2.6C</v>
          </cell>
          <cell r="C82" t="str">
            <v>CHAVE SECCIONADORA COM LAMINA 345KV</v>
          </cell>
          <cell r="D82" t="str">
            <v>UNID</v>
          </cell>
          <cell r="E82">
            <v>1</v>
          </cell>
          <cell r="F82" t="str">
            <v>-</v>
          </cell>
        </row>
        <row r="83">
          <cell r="B83" t="str">
            <v>2.27.3.2.6M</v>
          </cell>
          <cell r="C83" t="str">
            <v>CHAVE SECCIONADORA COM LAMINA 345KV</v>
          </cell>
          <cell r="D83" t="str">
            <v>UNID</v>
          </cell>
          <cell r="E83">
            <v>1</v>
          </cell>
          <cell r="F83" t="str">
            <v>-</v>
          </cell>
        </row>
        <row r="84">
          <cell r="B84" t="str">
            <v>2.27.3.3.6C</v>
          </cell>
          <cell r="C84" t="str">
            <v>CHAVE SECCIONADORA SEM LAMINA 345KV</v>
          </cell>
          <cell r="D84" t="str">
            <v>UNID</v>
          </cell>
          <cell r="E84">
            <v>3</v>
          </cell>
          <cell r="F84" t="str">
            <v>-</v>
          </cell>
        </row>
        <row r="85">
          <cell r="B85" t="str">
            <v>2.27.3.3.6M</v>
          </cell>
          <cell r="C85" t="str">
            <v>CHAVE SECCIONADORA SEM LAMINA 345KV</v>
          </cell>
          <cell r="D85" t="str">
            <v>UNID</v>
          </cell>
          <cell r="E85">
            <v>3</v>
          </cell>
          <cell r="F85" t="str">
            <v>-</v>
          </cell>
        </row>
        <row r="86">
          <cell r="B86" t="str">
            <v>2.27.3.4.4C</v>
          </cell>
          <cell r="C86" t="str">
            <v>DIVISOR CAPACITIVO DE POTENCIAL 345KV</v>
          </cell>
          <cell r="D86" t="str">
            <v>UNID</v>
          </cell>
          <cell r="E86">
            <v>3</v>
          </cell>
          <cell r="F86" t="str">
            <v>-</v>
          </cell>
        </row>
        <row r="87">
          <cell r="B87" t="str">
            <v>2.27.3.4.4M</v>
          </cell>
          <cell r="C87" t="str">
            <v>DIVISOR CAPACITIVO DE POTENCIAL 345KV</v>
          </cell>
          <cell r="D87" t="str">
            <v>UNID</v>
          </cell>
          <cell r="E87">
            <v>3</v>
          </cell>
          <cell r="F87" t="str">
            <v>-</v>
          </cell>
        </row>
        <row r="88">
          <cell r="B88" t="str">
            <v>2.27.3.6.6C</v>
          </cell>
          <cell r="C88" t="str">
            <v>TRANSFORMADOR DE CORRENTE 345KV</v>
          </cell>
          <cell r="D88" t="str">
            <v>UNID</v>
          </cell>
          <cell r="E88">
            <v>3</v>
          </cell>
          <cell r="F88" t="str">
            <v>-</v>
          </cell>
        </row>
        <row r="89">
          <cell r="B89" t="str">
            <v>2.27.3.6.6M</v>
          </cell>
          <cell r="C89" t="str">
            <v>TRANSFORMADOR DE CORRENTE 345KV</v>
          </cell>
          <cell r="D89" t="str">
            <v>UNID</v>
          </cell>
          <cell r="E89">
            <v>3</v>
          </cell>
          <cell r="F89" t="str">
            <v>-</v>
          </cell>
        </row>
        <row r="90">
          <cell r="B90" t="str">
            <v>2.27.3.8.4C</v>
          </cell>
          <cell r="C90" t="str">
            <v>BOBINA DE BLOQUEIO 345KV</v>
          </cell>
          <cell r="D90" t="str">
            <v>UNID</v>
          </cell>
          <cell r="E90">
            <v>2</v>
          </cell>
          <cell r="F90" t="str">
            <v>-</v>
          </cell>
        </row>
        <row r="91">
          <cell r="B91" t="str">
            <v>2.27.3.8.4M</v>
          </cell>
          <cell r="C91" t="str">
            <v>BOBINA DE BLOQUEIO 345KV</v>
          </cell>
          <cell r="D91" t="str">
            <v>UNID</v>
          </cell>
          <cell r="E91">
            <v>2</v>
          </cell>
          <cell r="F91" t="str">
            <v>-</v>
          </cell>
        </row>
        <row r="92">
          <cell r="B92" t="str">
            <v>2.27.3.7.6C</v>
          </cell>
          <cell r="C92" t="str">
            <v>PARA-RAIO 345KV</v>
          </cell>
          <cell r="D92" t="str">
            <v>UNID</v>
          </cell>
          <cell r="E92">
            <v>3</v>
          </cell>
          <cell r="F92" t="str">
            <v>-</v>
          </cell>
        </row>
        <row r="93">
          <cell r="B93" t="str">
            <v>2.27.3.7.6M</v>
          </cell>
          <cell r="C93" t="str">
            <v>PARA-RAIO 345KV</v>
          </cell>
          <cell r="D93" t="str">
            <v>UNID</v>
          </cell>
          <cell r="E93">
            <v>3</v>
          </cell>
          <cell r="F93" t="str">
            <v>-</v>
          </cell>
        </row>
        <row r="94">
          <cell r="B94" t="str">
            <v>PORME345</v>
          </cell>
          <cell r="C94" t="str">
            <v>PÓRTICO METÁLICO PARA TENSÃO DE 345KV</v>
          </cell>
          <cell r="D94" t="str">
            <v>UNID</v>
          </cell>
          <cell r="E94">
            <v>2.5</v>
          </cell>
          <cell r="F94" t="str">
            <v>-</v>
          </cell>
        </row>
        <row r="95">
          <cell r="B95" t="str">
            <v>ISOPECO345</v>
          </cell>
          <cell r="C95" t="str">
            <v>ISOLADOR DE PEDESTAL CONCRETO PARA TENSÃO DE 345KV</v>
          </cell>
          <cell r="D95" t="str">
            <v>UNID</v>
          </cell>
          <cell r="E95">
            <v>4</v>
          </cell>
          <cell r="F95" t="str">
            <v>-</v>
          </cell>
        </row>
        <row r="96">
          <cell r="B96" t="str">
            <v>ISOPEME345</v>
          </cell>
          <cell r="C96" t="str">
            <v>ISOLADOR DE PEDESTAL METÁLICO PARA TENSÃO DE 345KV</v>
          </cell>
          <cell r="D96" t="str">
            <v>UNID</v>
          </cell>
          <cell r="E96">
            <v>4</v>
          </cell>
          <cell r="F96" t="str">
            <v>-</v>
          </cell>
        </row>
        <row r="97">
          <cell r="B97" t="str">
            <v>2.12.8.3.2.3</v>
          </cell>
          <cell r="C97" t="str">
            <v>CERCA INTERNA EM TELA GALVANIZADA H=1,4M</v>
          </cell>
          <cell r="D97" t="str">
            <v>M</v>
          </cell>
          <cell r="E97">
            <v>42</v>
          </cell>
          <cell r="F97" t="str">
            <v>-</v>
          </cell>
        </row>
        <row r="98">
          <cell r="B98" t="str">
            <v>2.13.2</v>
          </cell>
          <cell r="C98" t="str">
            <v>MALHA DE TERRA, CABO DE 120MM2</v>
          </cell>
          <cell r="D98" t="str">
            <v>M</v>
          </cell>
          <cell r="E98">
            <v>420</v>
          </cell>
          <cell r="F98" t="str">
            <v>-</v>
          </cell>
        </row>
        <row r="99">
          <cell r="B99" t="str">
            <v>2.9.1.2.4</v>
          </cell>
          <cell r="C99" t="str">
            <v>CANALETA ALVENARIA BLOCOS CONCR.TIPO C4</v>
          </cell>
          <cell r="D99" t="str">
            <v>M</v>
          </cell>
          <cell r="E99">
            <v>65</v>
          </cell>
          <cell r="F99" t="str">
            <v>-</v>
          </cell>
        </row>
        <row r="100">
          <cell r="B100" t="str">
            <v>2.12.5.1</v>
          </cell>
          <cell r="C100" t="str">
            <v>FORNECIMENTO E ESPALHAMENTO DE BRITA 2</v>
          </cell>
          <cell r="D100" t="str">
            <v>M³</v>
          </cell>
          <cell r="E100">
            <v>420</v>
          </cell>
          <cell r="F100" t="str">
            <v>-</v>
          </cell>
        </row>
        <row r="102">
          <cell r="B102" t="str">
            <v>Descrição  :</v>
          </cell>
          <cell r="C102" t="str">
            <v>Entrada de Linha (EL) - 500kV</v>
          </cell>
        </row>
        <row r="103">
          <cell r="B103" t="str">
            <v>Ítem</v>
          </cell>
          <cell r="C103" t="str">
            <v>Equipamento / Serviço</v>
          </cell>
          <cell r="D103" t="str">
            <v>Unid</v>
          </cell>
          <cell r="E103" t="str">
            <v>Qtde Unit</v>
          </cell>
          <cell r="F103" t="str">
            <v>Qtde Total</v>
          </cell>
        </row>
        <row r="104">
          <cell r="B104" t="str">
            <v>2.27.3.1.1.7</v>
          </cell>
          <cell r="C104" t="str">
            <v>DISJUNTOR SF-6, 500KV</v>
          </cell>
          <cell r="D104" t="str">
            <v>UNID</v>
          </cell>
          <cell r="E104">
            <v>1</v>
          </cell>
          <cell r="F104" t="str">
            <v>-</v>
          </cell>
        </row>
        <row r="105">
          <cell r="B105" t="str">
            <v>2.27.3.2.7C</v>
          </cell>
          <cell r="C105" t="str">
            <v>CHAVE SECCIONADORA COM LAMINA 500KV</v>
          </cell>
          <cell r="D105" t="str">
            <v>UNID</v>
          </cell>
          <cell r="E105">
            <v>1</v>
          </cell>
          <cell r="F105" t="str">
            <v>-</v>
          </cell>
        </row>
        <row r="106">
          <cell r="B106" t="str">
            <v>2.27.3.2.7M</v>
          </cell>
          <cell r="C106" t="str">
            <v>CHAVE SECCIONADORA COM LAMINA 500KV</v>
          </cell>
          <cell r="D106" t="str">
            <v>UNID</v>
          </cell>
          <cell r="E106">
            <v>1</v>
          </cell>
          <cell r="F106" t="str">
            <v>-</v>
          </cell>
        </row>
        <row r="107">
          <cell r="B107" t="str">
            <v>2.27.3.3.7C</v>
          </cell>
          <cell r="C107" t="str">
            <v>CHAVE SECCIONADORA SEM LAMINA 500KV</v>
          </cell>
          <cell r="D107" t="str">
            <v>UNID</v>
          </cell>
          <cell r="E107">
            <v>2</v>
          </cell>
          <cell r="F107" t="str">
            <v>-</v>
          </cell>
        </row>
        <row r="108">
          <cell r="B108" t="str">
            <v>2.27.3.3.7M</v>
          </cell>
          <cell r="C108" t="str">
            <v>CHAVE SECCIONADORA SEM LAMINA 500KV</v>
          </cell>
          <cell r="D108" t="str">
            <v>UNID</v>
          </cell>
          <cell r="E108">
            <v>2</v>
          </cell>
          <cell r="F108" t="str">
            <v>-</v>
          </cell>
        </row>
        <row r="109">
          <cell r="B109" t="str">
            <v>2.27.3.4.5C</v>
          </cell>
          <cell r="C109" t="str">
            <v>DIVISOR CAPACITIVO DE POTENCIAL 500KV</v>
          </cell>
          <cell r="D109" t="str">
            <v>UNID</v>
          </cell>
          <cell r="E109">
            <v>3</v>
          </cell>
          <cell r="F109" t="str">
            <v>-</v>
          </cell>
        </row>
        <row r="110">
          <cell r="B110" t="str">
            <v>2.27.3.4.5M</v>
          </cell>
          <cell r="C110" t="str">
            <v>DIVISOR CAPACITIVO DE POTENCIAL 500KV</v>
          </cell>
          <cell r="D110" t="str">
            <v>UNID</v>
          </cell>
          <cell r="E110">
            <v>3</v>
          </cell>
          <cell r="F110" t="str">
            <v>-</v>
          </cell>
        </row>
        <row r="111">
          <cell r="B111" t="str">
            <v>2.27.3.6.7C</v>
          </cell>
          <cell r="C111" t="str">
            <v>TRANSFORMADOR DE CORRENTE 500KV</v>
          </cell>
          <cell r="D111" t="str">
            <v>UNID</v>
          </cell>
          <cell r="E111">
            <v>3</v>
          </cell>
          <cell r="F111" t="str">
            <v>-</v>
          </cell>
        </row>
        <row r="112">
          <cell r="B112" t="str">
            <v>2.27.3.6.7M</v>
          </cell>
          <cell r="C112" t="str">
            <v>TRANSFORMADOR DE CORRENTE 500KV</v>
          </cell>
          <cell r="D112" t="str">
            <v>UNID</v>
          </cell>
          <cell r="E112">
            <v>3</v>
          </cell>
          <cell r="F112" t="str">
            <v>-</v>
          </cell>
        </row>
        <row r="113">
          <cell r="B113" t="str">
            <v>2.27.3.8.5C</v>
          </cell>
          <cell r="C113" t="str">
            <v>BOBINA DE BLOQUEIO 500KV</v>
          </cell>
          <cell r="D113" t="str">
            <v>UNID</v>
          </cell>
          <cell r="E113">
            <v>3</v>
          </cell>
          <cell r="F113" t="str">
            <v>-</v>
          </cell>
        </row>
        <row r="114">
          <cell r="B114" t="str">
            <v>2.27.3.8.5M</v>
          </cell>
          <cell r="C114" t="str">
            <v>BOBINA DE BLOQUEIO 500KV</v>
          </cell>
          <cell r="D114" t="str">
            <v>UNID</v>
          </cell>
          <cell r="E114">
            <v>3</v>
          </cell>
          <cell r="F114" t="str">
            <v>-</v>
          </cell>
        </row>
        <row r="115">
          <cell r="B115" t="str">
            <v>2.27.3.7.7C</v>
          </cell>
          <cell r="C115" t="str">
            <v>PARA-RAIO 500KV</v>
          </cell>
          <cell r="D115" t="str">
            <v>UNID</v>
          </cell>
          <cell r="E115">
            <v>3</v>
          </cell>
          <cell r="F115" t="str">
            <v>-</v>
          </cell>
        </row>
        <row r="116">
          <cell r="B116" t="str">
            <v>2.27.3.7.7M</v>
          </cell>
          <cell r="C116" t="str">
            <v>PARA-RAIO 500KV</v>
          </cell>
          <cell r="D116" t="str">
            <v>UNID</v>
          </cell>
          <cell r="E116">
            <v>3</v>
          </cell>
          <cell r="F116" t="str">
            <v>-</v>
          </cell>
        </row>
        <row r="117">
          <cell r="B117" t="str">
            <v>PORME500</v>
          </cell>
          <cell r="C117" t="str">
            <v>PÓRTICO METÁLICO PARA TENSÃO DE 500KV</v>
          </cell>
          <cell r="D117" t="str">
            <v>UNID</v>
          </cell>
          <cell r="E117">
            <v>1</v>
          </cell>
          <cell r="F117" t="str">
            <v>-</v>
          </cell>
        </row>
        <row r="118">
          <cell r="B118" t="str">
            <v>ISOPECO500</v>
          </cell>
          <cell r="C118" t="str">
            <v>ISOLADOR DE PEDESTAL CONCRETO PARA TENSÃO DE 500KV</v>
          </cell>
          <cell r="D118" t="str">
            <v>UNID</v>
          </cell>
          <cell r="E118">
            <v>16</v>
          </cell>
          <cell r="F118" t="str">
            <v>-</v>
          </cell>
        </row>
        <row r="119">
          <cell r="B119" t="str">
            <v>ISOPEME500</v>
          </cell>
          <cell r="C119" t="str">
            <v>ISOLADOR DE PEDESTAL METALICO PARA TENSÃO DE 500KV</v>
          </cell>
          <cell r="D119" t="str">
            <v>UNID</v>
          </cell>
          <cell r="E119">
            <v>16</v>
          </cell>
          <cell r="F119" t="str">
            <v>-</v>
          </cell>
        </row>
        <row r="120">
          <cell r="B120" t="str">
            <v>2.12.8.3.2.3</v>
          </cell>
          <cell r="C120" t="str">
            <v>CERCA INTERNA EM TELA GALVANIZADA H=1,4M</v>
          </cell>
          <cell r="D120" t="str">
            <v>M</v>
          </cell>
          <cell r="E120">
            <v>42</v>
          </cell>
          <cell r="F120" t="str">
            <v>-</v>
          </cell>
        </row>
        <row r="121">
          <cell r="B121" t="str">
            <v>2.13.2</v>
          </cell>
          <cell r="C121" t="str">
            <v>MALHA DE TERRA, CABO DE 120MM2</v>
          </cell>
          <cell r="D121" t="str">
            <v>M</v>
          </cell>
          <cell r="E121">
            <v>800</v>
          </cell>
          <cell r="F121" t="str">
            <v>-</v>
          </cell>
        </row>
        <row r="122">
          <cell r="B122" t="str">
            <v>2.9.1.2.4</v>
          </cell>
          <cell r="C122" t="str">
            <v>CANALETA ALVENARIA BLOCOS CONCR.TIPO C4</v>
          </cell>
          <cell r="D122" t="str">
            <v>M</v>
          </cell>
          <cell r="E122">
            <v>130</v>
          </cell>
          <cell r="F122" t="str">
            <v>-</v>
          </cell>
        </row>
        <row r="123">
          <cell r="B123" t="str">
            <v>2.12.5.1</v>
          </cell>
          <cell r="C123" t="str">
            <v>FORNECIMENTO E ESPALHAMENTO DE BRITA 2</v>
          </cell>
          <cell r="D123" t="str">
            <v>M³</v>
          </cell>
          <cell r="E123">
            <v>800</v>
          </cell>
          <cell r="F123" t="str">
            <v>-</v>
          </cell>
        </row>
        <row r="125">
          <cell r="B125" t="str">
            <v>Descrição  :</v>
          </cell>
          <cell r="C125" t="str">
            <v>Entrada de Linha (EL) - 750kV</v>
          </cell>
        </row>
        <row r="126">
          <cell r="B126" t="str">
            <v>Ítem</v>
          </cell>
          <cell r="C126" t="str">
            <v>Equipamento / Serviço</v>
          </cell>
          <cell r="D126" t="str">
            <v>Unid</v>
          </cell>
          <cell r="E126" t="str">
            <v>Qtde Unit</v>
          </cell>
          <cell r="F126" t="str">
            <v>Qtde Total</v>
          </cell>
        </row>
        <row r="127">
          <cell r="B127" t="str">
            <v>2.27.3.1.1.8</v>
          </cell>
          <cell r="C127" t="str">
            <v>DISJUNTOR SF-6, 750KV</v>
          </cell>
          <cell r="D127" t="str">
            <v>UNID</v>
          </cell>
          <cell r="F127">
            <v>0</v>
          </cell>
        </row>
        <row r="128">
          <cell r="B128" t="str">
            <v>2.27.3.2.8</v>
          </cell>
          <cell r="C128" t="str">
            <v>CHAVE SECCIONADORA COM LAMINA 750KV</v>
          </cell>
          <cell r="D128" t="str">
            <v>UNID</v>
          </cell>
          <cell r="F128">
            <v>0</v>
          </cell>
        </row>
        <row r="129">
          <cell r="B129" t="str">
            <v>2.27.3.3.8</v>
          </cell>
          <cell r="C129" t="str">
            <v>CHAVE SECCIONADORA SEM LAMINA 750KV</v>
          </cell>
          <cell r="D129" t="str">
            <v>UNID</v>
          </cell>
          <cell r="E129">
            <v>24</v>
          </cell>
          <cell r="F129">
            <v>24</v>
          </cell>
        </row>
        <row r="130">
          <cell r="B130" t="str">
            <v>2.27.3.4.6</v>
          </cell>
          <cell r="C130" t="str">
            <v>DIVISOR CAPACITIVO DE POTENCIAL 750KV</v>
          </cell>
          <cell r="D130" t="str">
            <v>UNID</v>
          </cell>
          <cell r="F130">
            <v>0</v>
          </cell>
        </row>
        <row r="131">
          <cell r="B131" t="str">
            <v>2.27.3.6.8</v>
          </cell>
          <cell r="C131" t="str">
            <v>TRANSFORMADOR DE CORRENTE 750KV</v>
          </cell>
          <cell r="D131" t="str">
            <v>UNID</v>
          </cell>
          <cell r="F131">
            <v>0</v>
          </cell>
        </row>
        <row r="132">
          <cell r="B132" t="str">
            <v>2.27.3.8.6</v>
          </cell>
          <cell r="C132" t="str">
            <v>BOBINA DE BLOQUEIO 750KV</v>
          </cell>
          <cell r="D132" t="str">
            <v>UNID</v>
          </cell>
          <cell r="F132">
            <v>0</v>
          </cell>
        </row>
        <row r="133">
          <cell r="B133" t="str">
            <v>2.27.3.7.8</v>
          </cell>
          <cell r="C133" t="str">
            <v>PARA-RAIO 750KV</v>
          </cell>
          <cell r="D133" t="str">
            <v>UNID</v>
          </cell>
          <cell r="F133">
            <v>0</v>
          </cell>
        </row>
        <row r="134">
          <cell r="B134" t="str">
            <v>PORME750</v>
          </cell>
          <cell r="C134" t="str">
            <v>PÓRTICO METÁLICO PARA TENSÃO DE 750KV</v>
          </cell>
          <cell r="D134" t="str">
            <v>UNID</v>
          </cell>
          <cell r="F134">
            <v>0</v>
          </cell>
        </row>
        <row r="135">
          <cell r="B135" t="str">
            <v>ISOPEME750</v>
          </cell>
          <cell r="C135" t="str">
            <v>ISOLADOR DE PEDESTAL METALICO PARA TENSÃO DE 750KV</v>
          </cell>
          <cell r="D135" t="str">
            <v>UNID</v>
          </cell>
          <cell r="E135">
            <v>20</v>
          </cell>
          <cell r="F135">
            <v>20</v>
          </cell>
        </row>
        <row r="136">
          <cell r="B136" t="str">
            <v>2.12.8.3.2.3</v>
          </cell>
          <cell r="C136" t="str">
            <v>CERCA INTERNA EM TELA GALVANIZADA H=1,4M</v>
          </cell>
          <cell r="D136" t="str">
            <v>M</v>
          </cell>
          <cell r="F136">
            <v>0</v>
          </cell>
        </row>
        <row r="137">
          <cell r="B137" t="str">
            <v>2.13.2</v>
          </cell>
          <cell r="C137" t="str">
            <v>MALHA DE TERRA, CABO DE 120MM2</v>
          </cell>
          <cell r="D137" t="str">
            <v>M</v>
          </cell>
          <cell r="E137">
            <v>660</v>
          </cell>
          <cell r="F137">
            <v>660</v>
          </cell>
        </row>
        <row r="138">
          <cell r="B138" t="str">
            <v>2.9.1.2.4</v>
          </cell>
          <cell r="C138" t="str">
            <v>CANALETA ALVENARIA BLOCOS CONCR.TIPO C4</v>
          </cell>
          <cell r="D138" t="str">
            <v>M</v>
          </cell>
          <cell r="F138">
            <v>0</v>
          </cell>
        </row>
        <row r="139">
          <cell r="B139" t="str">
            <v>2.12.5.1</v>
          </cell>
          <cell r="C139" t="str">
            <v>FORNECIMENTO E ESPALHAMENTO DE BRITA 2</v>
          </cell>
          <cell r="D139" t="str">
            <v>M³</v>
          </cell>
          <cell r="F139">
            <v>0</v>
          </cell>
        </row>
        <row r="141">
          <cell r="B141" t="str">
            <v>Descrição  :</v>
          </cell>
          <cell r="C141" t="str">
            <v>Conexão a Transformador ou Reator de Barra (CT) - 69kV</v>
          </cell>
        </row>
        <row r="142">
          <cell r="B142" t="str">
            <v>Ítem</v>
          </cell>
          <cell r="C142" t="str">
            <v>Equipamento / Serviço</v>
          </cell>
          <cell r="D142" t="str">
            <v>Unid</v>
          </cell>
          <cell r="E142" t="str">
            <v>Qtde Unit</v>
          </cell>
          <cell r="F142" t="str">
            <v>Qtde Total</v>
          </cell>
        </row>
        <row r="143">
          <cell r="B143" t="str">
            <v>2.27.3.1.1.3</v>
          </cell>
          <cell r="C143" t="str">
            <v>DISJUNTOR SF-6, 69KV</v>
          </cell>
          <cell r="D143" t="str">
            <v>UNID</v>
          </cell>
          <cell r="F143" t="str">
            <v>-</v>
          </cell>
        </row>
        <row r="144">
          <cell r="B144" t="str">
            <v>2.27.3.3.3</v>
          </cell>
          <cell r="C144" t="str">
            <v>CHAVE SECCIONADORA SEM LAMINA 69KV</v>
          </cell>
          <cell r="D144" t="str">
            <v>UNID</v>
          </cell>
          <cell r="F144" t="str">
            <v>-</v>
          </cell>
        </row>
        <row r="145">
          <cell r="B145" t="str">
            <v>2.27.3.6.3</v>
          </cell>
          <cell r="C145" t="str">
            <v>TRANSFORMADOR DE CORRENTE 69KV</v>
          </cell>
          <cell r="D145" t="str">
            <v>UNID</v>
          </cell>
          <cell r="F145" t="str">
            <v>-</v>
          </cell>
        </row>
        <row r="146">
          <cell r="B146" t="str">
            <v>2.27.3.4.1</v>
          </cell>
          <cell r="C146" t="str">
            <v>DIVISOR CAPACITIVO DE POTENCIAL 69KV</v>
          </cell>
          <cell r="D146" t="str">
            <v>UNID</v>
          </cell>
          <cell r="F146" t="str">
            <v>-</v>
          </cell>
        </row>
        <row r="147">
          <cell r="B147" t="str">
            <v>2.27.3.7.3</v>
          </cell>
          <cell r="C147" t="str">
            <v>PARA-RAIO 69KV</v>
          </cell>
          <cell r="D147" t="str">
            <v>UNID</v>
          </cell>
          <cell r="F147" t="str">
            <v>-</v>
          </cell>
        </row>
        <row r="148">
          <cell r="B148" t="str">
            <v>COP1623T</v>
          </cell>
          <cell r="C148" t="str">
            <v>COLUNA P/PORTICO ESTR.METALICA 69KV H16</v>
          </cell>
          <cell r="D148" t="str">
            <v>UNID</v>
          </cell>
          <cell r="F148" t="str">
            <v>-</v>
          </cell>
        </row>
        <row r="149">
          <cell r="B149" t="str">
            <v>VIGPOR23</v>
          </cell>
          <cell r="C149" t="str">
            <v>VIGA P/PORTICO ESTR.METALICA 69KV</v>
          </cell>
          <cell r="D149" t="str">
            <v>UNID</v>
          </cell>
          <cell r="F149" t="str">
            <v>-</v>
          </cell>
        </row>
        <row r="150">
          <cell r="B150" t="str">
            <v>IPC0323T</v>
          </cell>
          <cell r="C150" t="str">
            <v>ISOLADOR DE PEDESTAL, CONCRETO, 3M,69KV</v>
          </cell>
          <cell r="D150" t="str">
            <v>UNID</v>
          </cell>
          <cell r="F150" t="str">
            <v>-</v>
          </cell>
        </row>
        <row r="151">
          <cell r="B151" t="str">
            <v>2.13.2</v>
          </cell>
          <cell r="C151" t="str">
            <v>MALHA DE TERRA, CABO DE 120MM2</v>
          </cell>
          <cell r="D151" t="str">
            <v>M</v>
          </cell>
          <cell r="F151" t="str">
            <v>-</v>
          </cell>
        </row>
        <row r="152">
          <cell r="B152" t="str">
            <v>2.9.1.2.2</v>
          </cell>
          <cell r="C152" t="str">
            <v>CANALETA ALVENARIA BLOCOS CONCR.TIPO C2</v>
          </cell>
          <cell r="D152" t="str">
            <v>M</v>
          </cell>
          <cell r="F152" t="str">
            <v>-</v>
          </cell>
        </row>
        <row r="153">
          <cell r="B153" t="str">
            <v>2.12.5.1</v>
          </cell>
          <cell r="C153" t="str">
            <v>FORNECIMENTO E ESPALHAMENTO DE BRITA 2</v>
          </cell>
          <cell r="D153" t="str">
            <v>M³</v>
          </cell>
          <cell r="F153" t="str">
            <v>-</v>
          </cell>
        </row>
        <row r="155">
          <cell r="B155" t="str">
            <v>Descrição  :</v>
          </cell>
          <cell r="C155" t="str">
            <v>Conexão a Transformador ou Reator de Barra (CT) - 138kV</v>
          </cell>
        </row>
        <row r="156">
          <cell r="B156" t="str">
            <v>Ítem</v>
          </cell>
          <cell r="C156" t="str">
            <v>Equipamento / Serviço</v>
          </cell>
          <cell r="D156" t="str">
            <v>Unid</v>
          </cell>
          <cell r="E156" t="str">
            <v>Qtde Unit</v>
          </cell>
          <cell r="F156" t="str">
            <v>Qtde Total</v>
          </cell>
        </row>
        <row r="157">
          <cell r="B157" t="str">
            <v>2.27.3.1.1.4</v>
          </cell>
          <cell r="C157" t="str">
            <v>DISJUNTOR SF-6, 138KV</v>
          </cell>
          <cell r="D157" t="str">
            <v>UNID</v>
          </cell>
          <cell r="F157" t="str">
            <v>-</v>
          </cell>
        </row>
        <row r="158">
          <cell r="B158" t="str">
            <v>2.27.3.3.4</v>
          </cell>
          <cell r="C158" t="str">
            <v>CHAVE SECCIONADORA SEM LAMINA 138KV</v>
          </cell>
          <cell r="D158" t="str">
            <v>UNID</v>
          </cell>
          <cell r="F158" t="str">
            <v>-</v>
          </cell>
        </row>
        <row r="159">
          <cell r="B159" t="str">
            <v>2.27.3.6.4</v>
          </cell>
          <cell r="C159" t="str">
            <v>TRANSFORMADOR DE CORRENTE 138KV</v>
          </cell>
          <cell r="D159" t="str">
            <v>UNID</v>
          </cell>
          <cell r="F159" t="str">
            <v>-</v>
          </cell>
        </row>
        <row r="160">
          <cell r="B160" t="str">
            <v>2.27.3.4.2</v>
          </cell>
          <cell r="C160" t="str">
            <v>DIVISOR CAPACITIVO DE POTENCIAL 138KV</v>
          </cell>
          <cell r="D160" t="str">
            <v>UNID</v>
          </cell>
          <cell r="F160" t="str">
            <v>-</v>
          </cell>
        </row>
        <row r="161">
          <cell r="B161" t="str">
            <v>2.27.3.7.4</v>
          </cell>
          <cell r="C161" t="str">
            <v>PARA-RAIO 138KV</v>
          </cell>
          <cell r="D161" t="str">
            <v>UNID</v>
          </cell>
          <cell r="F161" t="str">
            <v>-</v>
          </cell>
        </row>
        <row r="162">
          <cell r="B162" t="str">
            <v>COP1623T</v>
          </cell>
          <cell r="C162" t="str">
            <v>COLUNA P/PORTICO ESTR.METALICA 138KV H16</v>
          </cell>
          <cell r="D162" t="str">
            <v>UNID</v>
          </cell>
          <cell r="F162" t="str">
            <v>-</v>
          </cell>
        </row>
        <row r="163">
          <cell r="B163" t="str">
            <v>VIGPOR23</v>
          </cell>
          <cell r="C163" t="str">
            <v>VIGA P/PORTICO ESTR.METALICA 138KV</v>
          </cell>
          <cell r="D163" t="str">
            <v>UNID</v>
          </cell>
          <cell r="F163" t="str">
            <v>-</v>
          </cell>
        </row>
        <row r="164">
          <cell r="B164" t="str">
            <v>IPC0323T</v>
          </cell>
          <cell r="C164" t="str">
            <v>ISOLADOR DE PEDESTAL, CONCRETO, 3M,138KV</v>
          </cell>
          <cell r="D164" t="str">
            <v>UNID</v>
          </cell>
          <cell r="F164" t="str">
            <v>-</v>
          </cell>
        </row>
        <row r="165">
          <cell r="B165" t="str">
            <v>2.13.2</v>
          </cell>
          <cell r="C165" t="str">
            <v>MALHA DE TERRA, CABO DE 120MM2</v>
          </cell>
          <cell r="D165" t="str">
            <v>M</v>
          </cell>
          <cell r="F165" t="str">
            <v>-</v>
          </cell>
        </row>
        <row r="166">
          <cell r="B166" t="str">
            <v>2.9.1.2.2</v>
          </cell>
          <cell r="C166" t="str">
            <v>CANALETA ALVENARIA BLOCOS CONCR.TIPO C2</v>
          </cell>
          <cell r="D166" t="str">
            <v>M</v>
          </cell>
          <cell r="F166" t="str">
            <v>-</v>
          </cell>
        </row>
        <row r="167">
          <cell r="B167" t="str">
            <v>2.12.5.1</v>
          </cell>
          <cell r="C167" t="str">
            <v>FORNECIMENTO E ESPALHAMENTO DE BRITA 2</v>
          </cell>
          <cell r="D167" t="str">
            <v>M³</v>
          </cell>
          <cell r="F167" t="str">
            <v>-</v>
          </cell>
        </row>
        <row r="169">
          <cell r="B169" t="str">
            <v>Descrição  :</v>
          </cell>
          <cell r="C169" t="str">
            <v>Conexão a Transformador ou Reator de Barra (CT) - 230kV</v>
          </cell>
        </row>
        <row r="170">
          <cell r="B170" t="str">
            <v>Ítem</v>
          </cell>
          <cell r="C170" t="str">
            <v>Equipamento / Serviço</v>
          </cell>
          <cell r="D170" t="str">
            <v>Unid</v>
          </cell>
          <cell r="E170" t="str">
            <v>Qtde Unit</v>
          </cell>
          <cell r="F170" t="str">
            <v>Qtde Total</v>
          </cell>
        </row>
        <row r="171">
          <cell r="B171" t="str">
            <v>2.27.3.1.1.5</v>
          </cell>
          <cell r="C171" t="str">
            <v>DISJUNTOR SF-6, 230KV</v>
          </cell>
          <cell r="D171" t="str">
            <v>UNID</v>
          </cell>
          <cell r="E171">
            <v>1</v>
          </cell>
          <cell r="F171" t="str">
            <v>-</v>
          </cell>
        </row>
        <row r="172">
          <cell r="B172" t="str">
            <v>2.27.3.3.5</v>
          </cell>
          <cell r="C172" t="str">
            <v>CHAVE SECCIONADORA SEM LAMINA 230KV</v>
          </cell>
          <cell r="D172" t="str">
            <v>UNID</v>
          </cell>
          <cell r="E172">
            <v>3</v>
          </cell>
          <cell r="F172" t="str">
            <v>-</v>
          </cell>
        </row>
        <row r="173">
          <cell r="B173" t="str">
            <v>2.27.3.6.5</v>
          </cell>
          <cell r="C173" t="str">
            <v>TRANSFORMADOR DE CORRENTE 230KV</v>
          </cell>
          <cell r="D173" t="str">
            <v>UNID</v>
          </cell>
          <cell r="E173">
            <v>3</v>
          </cell>
          <cell r="F173" t="str">
            <v>-</v>
          </cell>
        </row>
        <row r="174">
          <cell r="B174" t="str">
            <v>2.27.3.4.3</v>
          </cell>
          <cell r="C174" t="str">
            <v>DIVISOR CAPACITIVO DE POTENCIAL 230KV</v>
          </cell>
          <cell r="D174" t="str">
            <v>UNID</v>
          </cell>
          <cell r="E174">
            <v>1</v>
          </cell>
          <cell r="F174" t="str">
            <v>-</v>
          </cell>
        </row>
        <row r="175">
          <cell r="B175" t="str">
            <v>2.27.3.7.5</v>
          </cell>
          <cell r="C175" t="str">
            <v>PARA-RAIO 230KV</v>
          </cell>
          <cell r="D175" t="str">
            <v>UNID</v>
          </cell>
          <cell r="E175">
            <v>3</v>
          </cell>
          <cell r="F175" t="str">
            <v>-</v>
          </cell>
        </row>
        <row r="176">
          <cell r="B176" t="str">
            <v>PORME230</v>
          </cell>
          <cell r="C176" t="str">
            <v>PÓRTICO METÁLICO PARA TENSÃO DE 230KV</v>
          </cell>
          <cell r="D176" t="str">
            <v>UNID</v>
          </cell>
          <cell r="E176">
            <v>3</v>
          </cell>
          <cell r="F176" t="str">
            <v>-</v>
          </cell>
        </row>
        <row r="177">
          <cell r="B177" t="str">
            <v>ISOPECO230</v>
          </cell>
          <cell r="C177" t="str">
            <v>ISOLADOR DE PEDESTAL CONCRETO PARA TENSÃO DE 230KV</v>
          </cell>
          <cell r="D177" t="str">
            <v>UNID</v>
          </cell>
          <cell r="E177">
            <v>3</v>
          </cell>
          <cell r="F177" t="str">
            <v>-</v>
          </cell>
        </row>
        <row r="178">
          <cell r="B178" t="str">
            <v>2.13.2</v>
          </cell>
          <cell r="C178" t="str">
            <v>MALHA DE TERRA, CABO DE 120MM2</v>
          </cell>
          <cell r="D178" t="str">
            <v>M</v>
          </cell>
          <cell r="E178">
            <v>260</v>
          </cell>
          <cell r="F178" t="str">
            <v>-</v>
          </cell>
        </row>
        <row r="179">
          <cell r="B179" t="str">
            <v>2.9.1.2.2</v>
          </cell>
          <cell r="C179" t="str">
            <v>CANALETA ALVENARIA BLOCOS CONCR.TIPO C2</v>
          </cell>
          <cell r="D179" t="str">
            <v>M</v>
          </cell>
          <cell r="E179">
            <v>90</v>
          </cell>
          <cell r="F179" t="str">
            <v>-</v>
          </cell>
        </row>
        <row r="180">
          <cell r="B180" t="str">
            <v>2.12.5.1</v>
          </cell>
          <cell r="C180" t="str">
            <v>FORNECIMENTO E ESPALHAMENTO DE BRITA 2</v>
          </cell>
          <cell r="D180" t="str">
            <v>M³</v>
          </cell>
          <cell r="E180">
            <v>210</v>
          </cell>
          <cell r="F180" t="str">
            <v>-</v>
          </cell>
        </row>
        <row r="182">
          <cell r="B182" t="str">
            <v>Descrição  :</v>
          </cell>
          <cell r="C182" t="str">
            <v>Conexão a Transformador ou Reator de Barra (CT) - 345kV</v>
          </cell>
        </row>
        <row r="183">
          <cell r="B183" t="str">
            <v>Ítem</v>
          </cell>
          <cell r="C183" t="str">
            <v>Equipamento / Serviço</v>
          </cell>
          <cell r="D183" t="str">
            <v>Unid</v>
          </cell>
          <cell r="E183" t="str">
            <v>Qtde Unit</v>
          </cell>
          <cell r="F183" t="str">
            <v>Qtde Total</v>
          </cell>
        </row>
        <row r="184">
          <cell r="B184" t="str">
            <v>2.27.3.1.1.6</v>
          </cell>
          <cell r="C184" t="str">
            <v>DISJUNTOR SF-6, 345KV</v>
          </cell>
          <cell r="D184" t="str">
            <v>UNID</v>
          </cell>
          <cell r="E184">
            <v>1</v>
          </cell>
          <cell r="F184" t="str">
            <v>-</v>
          </cell>
        </row>
        <row r="185">
          <cell r="B185" t="str">
            <v>2.27.3.3.6C</v>
          </cell>
          <cell r="C185" t="str">
            <v>CHAVE SECCIONADORA SEM LAMINA 345KV</v>
          </cell>
          <cell r="D185" t="str">
            <v>UNID</v>
          </cell>
          <cell r="E185">
            <v>3</v>
          </cell>
          <cell r="F185" t="str">
            <v>-</v>
          </cell>
        </row>
        <row r="186">
          <cell r="B186" t="str">
            <v>2.27.3.3.6M</v>
          </cell>
          <cell r="C186" t="str">
            <v>CHAVE SECCIONADORA SEM LAMINA 345KV</v>
          </cell>
          <cell r="D186" t="str">
            <v>UNID</v>
          </cell>
          <cell r="E186">
            <v>3</v>
          </cell>
          <cell r="F186" t="str">
            <v>-</v>
          </cell>
        </row>
        <row r="187">
          <cell r="B187" t="str">
            <v>2.27.3.6.6C</v>
          </cell>
          <cell r="C187" t="str">
            <v>TRANSFORMADOR DE CORRENTE 345KV</v>
          </cell>
          <cell r="D187" t="str">
            <v>UNID</v>
          </cell>
          <cell r="E187">
            <v>3</v>
          </cell>
          <cell r="F187" t="str">
            <v>-</v>
          </cell>
        </row>
        <row r="188">
          <cell r="B188" t="str">
            <v>2.27.3.6.6M</v>
          </cell>
          <cell r="C188" t="str">
            <v>TRANSFORMADOR DE CORRENTE 345KV</v>
          </cell>
          <cell r="D188" t="str">
            <v>UNID</v>
          </cell>
          <cell r="E188">
            <v>3</v>
          </cell>
          <cell r="F188" t="str">
            <v>-</v>
          </cell>
        </row>
        <row r="189">
          <cell r="B189" t="str">
            <v>2.27.3.7.6C</v>
          </cell>
          <cell r="C189" t="str">
            <v>PARA-RAIO 345KV</v>
          </cell>
          <cell r="D189" t="str">
            <v>UNID</v>
          </cell>
          <cell r="E189">
            <v>3</v>
          </cell>
          <cell r="F189" t="str">
            <v>-</v>
          </cell>
        </row>
        <row r="190">
          <cell r="B190" t="str">
            <v>2.27.3.7.6M</v>
          </cell>
          <cell r="C190" t="str">
            <v>PARA-RAIO 345KV</v>
          </cell>
          <cell r="D190" t="str">
            <v>UNID</v>
          </cell>
          <cell r="E190">
            <v>3</v>
          </cell>
          <cell r="F190" t="str">
            <v>-</v>
          </cell>
        </row>
        <row r="191">
          <cell r="B191" t="str">
            <v>PORME345</v>
          </cell>
          <cell r="C191" t="str">
            <v>PÓRTICO METÁLICO PARA TENSÃO DE 345KV</v>
          </cell>
          <cell r="D191" t="str">
            <v>UNID</v>
          </cell>
          <cell r="E191">
            <v>1</v>
          </cell>
          <cell r="F191" t="str">
            <v>-</v>
          </cell>
        </row>
        <row r="192">
          <cell r="B192" t="str">
            <v>ISOPECO345</v>
          </cell>
          <cell r="C192" t="str">
            <v>ISOLADOR DE PEDESTAL CONCRETO PARA TENSÃO DE 345KV</v>
          </cell>
          <cell r="D192" t="str">
            <v>UNID</v>
          </cell>
          <cell r="E192">
            <v>27</v>
          </cell>
          <cell r="F192" t="str">
            <v>-</v>
          </cell>
        </row>
        <row r="193">
          <cell r="B193" t="str">
            <v>ISOPEME345</v>
          </cell>
          <cell r="C193" t="str">
            <v>ISOLADOR DE PEDESTAL METÁLICO PARA TENSÃO DE 345KV</v>
          </cell>
          <cell r="D193" t="str">
            <v>UNID</v>
          </cell>
          <cell r="E193">
            <v>27</v>
          </cell>
          <cell r="F193" t="str">
            <v>-</v>
          </cell>
        </row>
        <row r="194">
          <cell r="B194" t="str">
            <v>2.13.2</v>
          </cell>
          <cell r="C194" t="str">
            <v>MALHA DE TERRA, CABO DE 120MM2</v>
          </cell>
          <cell r="D194" t="str">
            <v>M</v>
          </cell>
          <cell r="E194">
            <v>250</v>
          </cell>
          <cell r="F194" t="str">
            <v>-</v>
          </cell>
        </row>
        <row r="195">
          <cell r="B195" t="str">
            <v>2.9.1.2.7</v>
          </cell>
          <cell r="C195" t="str">
            <v>CANALETA ALVENARIA BLOCOS CONCR.TIPO C7</v>
          </cell>
          <cell r="D195" t="str">
            <v>M</v>
          </cell>
          <cell r="E195">
            <v>90</v>
          </cell>
          <cell r="F195" t="str">
            <v>-</v>
          </cell>
        </row>
        <row r="196">
          <cell r="B196" t="str">
            <v>2.12.5.1</v>
          </cell>
          <cell r="C196" t="str">
            <v>FORNECIMENTO E ESPALHAMENTO DE BRITA 2</v>
          </cell>
          <cell r="D196" t="str">
            <v>M³</v>
          </cell>
          <cell r="E196">
            <v>420</v>
          </cell>
          <cell r="F196" t="str">
            <v>-</v>
          </cell>
        </row>
        <row r="198">
          <cell r="B198" t="str">
            <v>Descrição  :</v>
          </cell>
          <cell r="C198" t="str">
            <v>Conexão a Transformador ou Reator de Barra (CT) - 345kV - Barra Dupla</v>
          </cell>
        </row>
        <row r="199">
          <cell r="B199" t="str">
            <v>Ítem</v>
          </cell>
          <cell r="C199" t="str">
            <v>Equipamento / Serviço</v>
          </cell>
          <cell r="D199" t="str">
            <v>Unid</v>
          </cell>
          <cell r="E199" t="str">
            <v>Qtde Unit</v>
          </cell>
          <cell r="F199" t="str">
            <v>Qtde Total</v>
          </cell>
        </row>
        <row r="200">
          <cell r="B200" t="str">
            <v>2.27.3.1.1.6</v>
          </cell>
          <cell r="C200" t="str">
            <v>DISJUNTOR SF-6, 345KV</v>
          </cell>
          <cell r="D200" t="str">
            <v>UNID</v>
          </cell>
          <cell r="E200">
            <v>1</v>
          </cell>
          <cell r="F200" t="str">
            <v>-</v>
          </cell>
        </row>
        <row r="201">
          <cell r="B201" t="str">
            <v>2.27.3.3.6C</v>
          </cell>
          <cell r="C201" t="str">
            <v>CHAVE SECCIONADORA SEM LAMINA 345KV</v>
          </cell>
          <cell r="D201" t="str">
            <v>UNID</v>
          </cell>
          <cell r="E201">
            <v>4</v>
          </cell>
          <cell r="F201" t="str">
            <v>-</v>
          </cell>
        </row>
        <row r="202">
          <cell r="B202" t="str">
            <v>2.27.3.3.6M</v>
          </cell>
          <cell r="C202" t="str">
            <v>CHAVE SECCIONADORA SEM LAMINA 345KV</v>
          </cell>
          <cell r="D202" t="str">
            <v>UNID</v>
          </cell>
          <cell r="E202">
            <v>4</v>
          </cell>
          <cell r="F202" t="str">
            <v>-</v>
          </cell>
        </row>
        <row r="203">
          <cell r="B203" t="str">
            <v>2.27.3.6.6C</v>
          </cell>
          <cell r="C203" t="str">
            <v>TRANSFORMADOR DE CORRENTE 345KV</v>
          </cell>
          <cell r="D203" t="str">
            <v>UNID</v>
          </cell>
          <cell r="E203">
            <v>3</v>
          </cell>
          <cell r="F203" t="str">
            <v>-</v>
          </cell>
        </row>
        <row r="204">
          <cell r="B204" t="str">
            <v>2.27.3.6.6M</v>
          </cell>
          <cell r="C204" t="str">
            <v>TRANSFORMADOR DE CORRENTE 345KV</v>
          </cell>
          <cell r="D204" t="str">
            <v>UNID</v>
          </cell>
          <cell r="E204">
            <v>3</v>
          </cell>
          <cell r="F204" t="str">
            <v>-</v>
          </cell>
        </row>
        <row r="205">
          <cell r="B205" t="str">
            <v>2.27.3.4.4C</v>
          </cell>
          <cell r="C205" t="str">
            <v>DIVISOR CAPACITIVO DE POTENCIAL 345KV</v>
          </cell>
          <cell r="D205" t="str">
            <v>UNID</v>
          </cell>
          <cell r="E205">
            <v>1</v>
          </cell>
          <cell r="F205" t="str">
            <v>-</v>
          </cell>
        </row>
        <row r="206">
          <cell r="B206" t="str">
            <v>2.27.3.4.4M</v>
          </cell>
          <cell r="C206" t="str">
            <v>DIVISOR CAPACITIVO DE POTENCIAL 345KV</v>
          </cell>
          <cell r="D206" t="str">
            <v>UNID</v>
          </cell>
          <cell r="E206">
            <v>1</v>
          </cell>
          <cell r="F206" t="str">
            <v>-</v>
          </cell>
        </row>
        <row r="207">
          <cell r="B207" t="str">
            <v>2.27.3.7.6C</v>
          </cell>
          <cell r="C207" t="str">
            <v>PARA-RAIO 345KV</v>
          </cell>
          <cell r="D207" t="str">
            <v>UNID</v>
          </cell>
          <cell r="E207">
            <v>3</v>
          </cell>
          <cell r="F207" t="str">
            <v>-</v>
          </cell>
        </row>
        <row r="208">
          <cell r="B208" t="str">
            <v>2.27.3.7.6M</v>
          </cell>
          <cell r="C208" t="str">
            <v>PARA-RAIO 345KV</v>
          </cell>
          <cell r="D208" t="str">
            <v>UNID</v>
          </cell>
          <cell r="E208">
            <v>3</v>
          </cell>
          <cell r="F208" t="str">
            <v>-</v>
          </cell>
        </row>
        <row r="209">
          <cell r="B209" t="str">
            <v>PORME345</v>
          </cell>
          <cell r="C209" t="str">
            <v>PÓRTICO METÁLICO PARA TENSÃO DE 345KV</v>
          </cell>
          <cell r="D209" t="str">
            <v>UNID</v>
          </cell>
          <cell r="E209">
            <v>2</v>
          </cell>
          <cell r="F209" t="str">
            <v>-</v>
          </cell>
        </row>
        <row r="210">
          <cell r="B210" t="str">
            <v>ISOPECO345</v>
          </cell>
          <cell r="C210" t="str">
            <v>ISOLADOR DE PEDESTAL CONCRETO PARA TENSÃO DE 345KV</v>
          </cell>
          <cell r="D210" t="str">
            <v>UNID</v>
          </cell>
          <cell r="E210">
            <v>2</v>
          </cell>
          <cell r="F210" t="str">
            <v>-</v>
          </cell>
        </row>
        <row r="211">
          <cell r="B211" t="str">
            <v>ISOPEME345</v>
          </cell>
          <cell r="C211" t="str">
            <v>ISOLADOR DE PEDESTAL METÁLICO PARA TENSÃO DE 345KV</v>
          </cell>
          <cell r="D211" t="str">
            <v>UNID</v>
          </cell>
          <cell r="E211">
            <v>2</v>
          </cell>
          <cell r="F211" t="str">
            <v>-</v>
          </cell>
        </row>
        <row r="212">
          <cell r="B212" t="str">
            <v>2.13.2</v>
          </cell>
          <cell r="C212" t="str">
            <v>MALHA DE TERRA, CABO DE 120MM2</v>
          </cell>
          <cell r="D212" t="str">
            <v>M</v>
          </cell>
          <cell r="E212">
            <v>260</v>
          </cell>
          <cell r="F212" t="str">
            <v>-</v>
          </cell>
        </row>
        <row r="213">
          <cell r="B213" t="str">
            <v>2.9.1.2.7</v>
          </cell>
          <cell r="C213" t="str">
            <v>CANALETA ALVENARIA BLOCOS CONCR.TIPO C7</v>
          </cell>
          <cell r="D213" t="str">
            <v>M</v>
          </cell>
          <cell r="E213">
            <v>90</v>
          </cell>
          <cell r="F213" t="str">
            <v>-</v>
          </cell>
        </row>
        <row r="214">
          <cell r="B214" t="str">
            <v>2.12.5.1</v>
          </cell>
          <cell r="C214" t="str">
            <v>FORNECIMENTO E ESPALHAMENTO DE BRITA 2</v>
          </cell>
          <cell r="D214" t="str">
            <v>M³</v>
          </cell>
          <cell r="E214">
            <v>400</v>
          </cell>
          <cell r="F214" t="str">
            <v>-</v>
          </cell>
        </row>
        <row r="216">
          <cell r="B216" t="str">
            <v>Descrição  :</v>
          </cell>
          <cell r="C216" t="str">
            <v>Conexão a Transformador ou Reator de Barra (CT) - 500kV</v>
          </cell>
        </row>
        <row r="217">
          <cell r="B217" t="str">
            <v>Ítem</v>
          </cell>
          <cell r="C217" t="str">
            <v>Equipamento / Serviço</v>
          </cell>
          <cell r="D217" t="str">
            <v>Unid</v>
          </cell>
          <cell r="E217" t="str">
            <v>Qtde Unit</v>
          </cell>
          <cell r="F217" t="str">
            <v>Qtde Total</v>
          </cell>
        </row>
        <row r="218">
          <cell r="B218" t="str">
            <v>2.27.3.1.1.7</v>
          </cell>
          <cell r="C218" t="str">
            <v>DISJUNTOR SF-6, 500KV</v>
          </cell>
          <cell r="D218" t="str">
            <v>UNID</v>
          </cell>
          <cell r="E218">
            <v>1</v>
          </cell>
          <cell r="F218" t="str">
            <v>-</v>
          </cell>
        </row>
        <row r="219">
          <cell r="B219" t="str">
            <v>2.27.3.3.7C</v>
          </cell>
          <cell r="C219" t="str">
            <v>CHAVE SECCIONADORA SEM LAMINA 500KV</v>
          </cell>
          <cell r="D219" t="str">
            <v>UNID</v>
          </cell>
          <cell r="E219">
            <v>3</v>
          </cell>
          <cell r="F219" t="str">
            <v>-</v>
          </cell>
        </row>
        <row r="220">
          <cell r="B220" t="str">
            <v>2.27.3.3.7M</v>
          </cell>
          <cell r="C220" t="str">
            <v>CHAVE SECCIONADORA SEM LAMINA 500KV</v>
          </cell>
          <cell r="D220" t="str">
            <v>UNID</v>
          </cell>
          <cell r="E220">
            <v>3</v>
          </cell>
          <cell r="F220" t="str">
            <v>-</v>
          </cell>
        </row>
        <row r="221">
          <cell r="B221" t="str">
            <v>2.27.3.6.7C</v>
          </cell>
          <cell r="C221" t="str">
            <v>TRANSFORMADOR DE CORRENTE 500KV</v>
          </cell>
          <cell r="D221" t="str">
            <v>UNID</v>
          </cell>
          <cell r="E221">
            <v>3</v>
          </cell>
          <cell r="F221" t="str">
            <v>-</v>
          </cell>
        </row>
        <row r="222">
          <cell r="B222" t="str">
            <v>2.27.3.6.7M</v>
          </cell>
          <cell r="C222" t="str">
            <v>TRANSFORMADOR DE CORRENTE 500KV</v>
          </cell>
          <cell r="D222" t="str">
            <v>UNID</v>
          </cell>
          <cell r="E222">
            <v>3</v>
          </cell>
          <cell r="F222" t="str">
            <v>-</v>
          </cell>
        </row>
        <row r="223">
          <cell r="B223" t="str">
            <v>2.27.3.7.7C</v>
          </cell>
          <cell r="C223" t="str">
            <v>PARA-RAIO 500KV</v>
          </cell>
          <cell r="D223" t="str">
            <v>UNID</v>
          </cell>
          <cell r="E223">
            <v>3</v>
          </cell>
          <cell r="F223" t="str">
            <v>-</v>
          </cell>
        </row>
        <row r="224">
          <cell r="B224" t="str">
            <v>2.27.3.7.7M</v>
          </cell>
          <cell r="C224" t="str">
            <v>PARA-RAIO 500KV</v>
          </cell>
          <cell r="D224" t="str">
            <v>UNID</v>
          </cell>
          <cell r="E224">
            <v>3</v>
          </cell>
          <cell r="F224" t="str">
            <v>-</v>
          </cell>
        </row>
        <row r="225">
          <cell r="B225" t="str">
            <v>PORME500</v>
          </cell>
          <cell r="C225" t="str">
            <v>PÓRTICO METÁLICO PARA TENSÃO DE 500KV</v>
          </cell>
          <cell r="D225" t="str">
            <v>UNID</v>
          </cell>
          <cell r="E225">
            <v>1</v>
          </cell>
          <cell r="F225" t="str">
            <v>-</v>
          </cell>
        </row>
        <row r="226">
          <cell r="B226" t="str">
            <v>ISOPECO500</v>
          </cell>
          <cell r="C226" t="str">
            <v>ISOLADOR DE PEDESTAL CONCRETO PARA TENSÃO DE 500KV</v>
          </cell>
          <cell r="D226" t="str">
            <v>UNID</v>
          </cell>
          <cell r="E226">
            <v>18</v>
          </cell>
          <cell r="F226" t="str">
            <v>-</v>
          </cell>
        </row>
        <row r="227">
          <cell r="B227" t="str">
            <v>ISOPEME500</v>
          </cell>
          <cell r="C227" t="str">
            <v>ISOLADOR DE PEDESTAL METALICO PARA TENSÃO DE 500KV</v>
          </cell>
          <cell r="D227" t="str">
            <v>UNID</v>
          </cell>
          <cell r="E227">
            <v>18</v>
          </cell>
          <cell r="F227" t="str">
            <v>-</v>
          </cell>
        </row>
        <row r="228">
          <cell r="B228" t="str">
            <v>2.13.2</v>
          </cell>
          <cell r="C228" t="str">
            <v>MALHA DE TERRA, CABO DE 120MM2</v>
          </cell>
          <cell r="D228" t="str">
            <v>M</v>
          </cell>
          <cell r="E228">
            <v>700</v>
          </cell>
          <cell r="F228" t="str">
            <v>-</v>
          </cell>
        </row>
        <row r="229">
          <cell r="B229" t="str">
            <v>2.9.1.2.7</v>
          </cell>
          <cell r="C229" t="str">
            <v>CANALETA ALVENARIA BLOCOS CONCR.TIPO C7</v>
          </cell>
          <cell r="D229" t="str">
            <v>M</v>
          </cell>
          <cell r="E229">
            <v>100</v>
          </cell>
          <cell r="F229" t="str">
            <v>-</v>
          </cell>
        </row>
        <row r="230">
          <cell r="B230" t="str">
            <v>2.12.5.1</v>
          </cell>
          <cell r="C230" t="str">
            <v>FORNECIMENTO E ESPALHAMENTO DE BRITA 2</v>
          </cell>
          <cell r="D230" t="str">
            <v>M³</v>
          </cell>
          <cell r="E230">
            <v>800</v>
          </cell>
          <cell r="F230" t="str">
            <v>-</v>
          </cell>
        </row>
        <row r="232">
          <cell r="B232" t="str">
            <v>Descrição  :</v>
          </cell>
          <cell r="C232" t="str">
            <v>Conexão a Transformador ou Reator de Barra (CT) - 750kV</v>
          </cell>
        </row>
        <row r="233">
          <cell r="B233" t="str">
            <v>Ítem</v>
          </cell>
          <cell r="C233" t="str">
            <v>Equipamento / Serviço</v>
          </cell>
          <cell r="D233" t="str">
            <v>Unid</v>
          </cell>
          <cell r="E233" t="str">
            <v>Qtde Unit</v>
          </cell>
          <cell r="F233" t="str">
            <v>Qtde Total</v>
          </cell>
        </row>
        <row r="234">
          <cell r="B234" t="str">
            <v>2.27.3.1.1.8</v>
          </cell>
          <cell r="C234" t="str">
            <v>DISJUNTOR SF-6, 750KV</v>
          </cell>
          <cell r="D234" t="str">
            <v>UNID</v>
          </cell>
          <cell r="E234">
            <v>1</v>
          </cell>
          <cell r="F234" t="str">
            <v>-</v>
          </cell>
        </row>
        <row r="235">
          <cell r="B235" t="str">
            <v>2.27.3.3.8</v>
          </cell>
          <cell r="C235" t="str">
            <v>CHAVE SECCIONADORA SEM LAMINA 750KV</v>
          </cell>
          <cell r="D235" t="str">
            <v>UNID</v>
          </cell>
          <cell r="E235">
            <v>3</v>
          </cell>
          <cell r="F235" t="str">
            <v>-</v>
          </cell>
        </row>
        <row r="236">
          <cell r="B236" t="str">
            <v>2.27.3.6.8</v>
          </cell>
          <cell r="C236" t="str">
            <v>TRANSFORMADOR DE CORRENTE 750KV</v>
          </cell>
          <cell r="D236" t="str">
            <v>UNID</v>
          </cell>
          <cell r="E236">
            <v>3</v>
          </cell>
          <cell r="F236" t="str">
            <v>-</v>
          </cell>
        </row>
        <row r="237">
          <cell r="B237" t="str">
            <v>2.27.3.7.8</v>
          </cell>
          <cell r="C237" t="str">
            <v>PARA-RAIO 750KV</v>
          </cell>
          <cell r="D237" t="str">
            <v>UNID</v>
          </cell>
          <cell r="E237">
            <v>3</v>
          </cell>
          <cell r="F237" t="str">
            <v>-</v>
          </cell>
        </row>
        <row r="238">
          <cell r="B238" t="str">
            <v>PORME750</v>
          </cell>
          <cell r="C238" t="str">
            <v>PÓRTICO METÁLICO PARA TENSÃO DE 750KV</v>
          </cell>
          <cell r="D238" t="str">
            <v>UNID</v>
          </cell>
          <cell r="E238">
            <v>2</v>
          </cell>
          <cell r="F238" t="str">
            <v>-</v>
          </cell>
        </row>
        <row r="239">
          <cell r="B239" t="str">
            <v>ISOPEME750</v>
          </cell>
          <cell r="C239" t="str">
            <v>ISOLADOR DE PEDESTAL METALICO PARA TENSÃO DE 750KV</v>
          </cell>
          <cell r="D239" t="str">
            <v>UNID</v>
          </cell>
          <cell r="E239">
            <v>21</v>
          </cell>
          <cell r="F239" t="str">
            <v>-</v>
          </cell>
        </row>
        <row r="240">
          <cell r="B240" t="str">
            <v>2.13.2</v>
          </cell>
          <cell r="C240" t="str">
            <v>MALHA DE TERRA, CABO DE 120MM2</v>
          </cell>
          <cell r="D240" t="str">
            <v>M</v>
          </cell>
          <cell r="E240">
            <v>950</v>
          </cell>
          <cell r="F240" t="str">
            <v>-</v>
          </cell>
        </row>
        <row r="241">
          <cell r="B241" t="str">
            <v>2.9.1.2.7</v>
          </cell>
          <cell r="C241" t="str">
            <v>CANALETA ALVENARIA BLOCOS CONCR.TIPO C7</v>
          </cell>
          <cell r="D241" t="str">
            <v>M</v>
          </cell>
          <cell r="E241">
            <v>120</v>
          </cell>
          <cell r="F241" t="str">
            <v>-</v>
          </cell>
        </row>
        <row r="242">
          <cell r="B242" t="str">
            <v>2.12.5.1</v>
          </cell>
          <cell r="C242" t="str">
            <v>FORNECIMENTO E ESPALHAMENTO DE BRITA 2</v>
          </cell>
          <cell r="D242" t="str">
            <v>M³</v>
          </cell>
          <cell r="E242">
            <v>1200</v>
          </cell>
          <cell r="F242" t="str">
            <v>-</v>
          </cell>
        </row>
        <row r="244">
          <cell r="B244" t="str">
            <v>Descrição  :</v>
          </cell>
          <cell r="C244" t="str">
            <v>Conexão a Reator de Linha com Disjuntor (CR) - 500kV</v>
          </cell>
        </row>
        <row r="245">
          <cell r="B245" t="str">
            <v>Ítem</v>
          </cell>
          <cell r="C245" t="str">
            <v>Equipamento / Serviço</v>
          </cell>
          <cell r="D245" t="str">
            <v>Unid</v>
          </cell>
          <cell r="E245" t="str">
            <v>Qtde Unit</v>
          </cell>
          <cell r="F245" t="str">
            <v>Qtde Total</v>
          </cell>
        </row>
        <row r="246">
          <cell r="B246" t="str">
            <v>2.27.3.1.1.7</v>
          </cell>
          <cell r="C246" t="str">
            <v>DISJUNTOR SF-6, 500KV</v>
          </cell>
          <cell r="D246" t="str">
            <v>UNID</v>
          </cell>
          <cell r="E246">
            <v>1</v>
          </cell>
          <cell r="F246" t="str">
            <v>-</v>
          </cell>
        </row>
        <row r="247">
          <cell r="B247" t="str">
            <v>2.27.3.3.7C</v>
          </cell>
          <cell r="C247" t="str">
            <v>CHAVE SECCIONADORA SEM LAMINA 500KV</v>
          </cell>
          <cell r="D247" t="str">
            <v>UNID</v>
          </cell>
          <cell r="E247">
            <v>1</v>
          </cell>
          <cell r="F247" t="str">
            <v>-</v>
          </cell>
        </row>
        <row r="248">
          <cell r="B248" t="str">
            <v>2.27.3.3.7M</v>
          </cell>
          <cell r="C248" t="str">
            <v>CHAVE SECCIONADORA SEM LAMINA 500KV</v>
          </cell>
          <cell r="D248" t="str">
            <v>UNID</v>
          </cell>
          <cell r="E248">
            <v>1</v>
          </cell>
          <cell r="F248" t="str">
            <v>-</v>
          </cell>
        </row>
        <row r="249">
          <cell r="B249" t="str">
            <v>2.27.3.7.7C</v>
          </cell>
          <cell r="C249" t="str">
            <v>PARA-RAIO 500KV</v>
          </cell>
          <cell r="D249" t="str">
            <v>UNID</v>
          </cell>
          <cell r="E249">
            <v>3</v>
          </cell>
          <cell r="F249" t="str">
            <v>-</v>
          </cell>
        </row>
        <row r="250">
          <cell r="B250" t="str">
            <v>2.27.3.7.7M</v>
          </cell>
          <cell r="C250" t="str">
            <v>PARA-RAIO 500KV</v>
          </cell>
          <cell r="D250" t="str">
            <v>UNID</v>
          </cell>
          <cell r="E250">
            <v>3</v>
          </cell>
          <cell r="F250" t="str">
            <v>-</v>
          </cell>
        </row>
        <row r="251">
          <cell r="B251" t="str">
            <v>ISOPECO500</v>
          </cell>
          <cell r="C251" t="str">
            <v>ISOLADOR DE PEDESTAL CONCRETO PARA TENSÃO DE 500KV</v>
          </cell>
          <cell r="D251" t="str">
            <v>UNID</v>
          </cell>
          <cell r="E251">
            <v>3</v>
          </cell>
          <cell r="F251" t="str">
            <v>-</v>
          </cell>
        </row>
        <row r="252">
          <cell r="B252" t="str">
            <v>ISOPEME500</v>
          </cell>
          <cell r="C252" t="str">
            <v>ISOLADOR DE PEDESTAL METALICO PARA TENSÃO DE 500KV</v>
          </cell>
          <cell r="D252" t="str">
            <v>UNID</v>
          </cell>
          <cell r="E252">
            <v>3</v>
          </cell>
          <cell r="F252" t="str">
            <v>-</v>
          </cell>
        </row>
        <row r="253">
          <cell r="B253" t="str">
            <v>2.13.2</v>
          </cell>
          <cell r="C253" t="str">
            <v>MALHA DE TERRA, CABO DE 120MM2</v>
          </cell>
          <cell r="D253" t="str">
            <v>M</v>
          </cell>
          <cell r="E253">
            <v>45</v>
          </cell>
          <cell r="F253" t="str">
            <v>-</v>
          </cell>
        </row>
        <row r="254">
          <cell r="B254" t="str">
            <v>2.9.1.2.2</v>
          </cell>
          <cell r="C254" t="str">
            <v>CANALETA ALVENARIA BLOCOS CONCR.TIPO C2</v>
          </cell>
          <cell r="D254" t="str">
            <v>M</v>
          </cell>
          <cell r="E254">
            <v>17</v>
          </cell>
          <cell r="F254" t="str">
            <v>-</v>
          </cell>
        </row>
        <row r="255">
          <cell r="B255" t="str">
            <v>2.12.5.1</v>
          </cell>
          <cell r="C255" t="str">
            <v>FORNECIMENTO E ESPALHAMENTO DE BRITA 2</v>
          </cell>
          <cell r="D255" t="str">
            <v>M³</v>
          </cell>
          <cell r="E255">
            <v>35</v>
          </cell>
          <cell r="F255" t="str">
            <v>-</v>
          </cell>
        </row>
        <row r="257">
          <cell r="B257" t="str">
            <v>Descrição  :</v>
          </cell>
          <cell r="C257" t="str">
            <v>Conexão a Reator de Linha sem Disjuntor (CRSD) - 500kV</v>
          </cell>
        </row>
        <row r="258">
          <cell r="B258" t="str">
            <v>Ítem</v>
          </cell>
          <cell r="C258" t="str">
            <v>Equipamento / Serviço</v>
          </cell>
          <cell r="D258" t="str">
            <v>Unid</v>
          </cell>
          <cell r="E258" t="str">
            <v>Qtde Unit</v>
          </cell>
          <cell r="F258" t="str">
            <v>Qtde Total</v>
          </cell>
        </row>
        <row r="259">
          <cell r="B259" t="str">
            <v>2.27.3.3.7C</v>
          </cell>
          <cell r="C259" t="str">
            <v>CHAVE SECCIONADORA SEM LAMINA 500KV</v>
          </cell>
          <cell r="D259" t="str">
            <v>UNID</v>
          </cell>
          <cell r="E259">
            <v>1</v>
          </cell>
          <cell r="F259" t="str">
            <v>-</v>
          </cell>
        </row>
        <row r="260">
          <cell r="B260" t="str">
            <v>2.27.3.3.7M</v>
          </cell>
          <cell r="C260" t="str">
            <v>CHAVE SECCIONADORA SEM LAMINA 500KV</v>
          </cell>
          <cell r="D260" t="str">
            <v>UNID</v>
          </cell>
          <cell r="E260">
            <v>1</v>
          </cell>
          <cell r="F260" t="str">
            <v>-</v>
          </cell>
        </row>
        <row r="261">
          <cell r="B261" t="str">
            <v>2.27.3.7.7C</v>
          </cell>
          <cell r="C261" t="str">
            <v>PARA-RAIO 500KV</v>
          </cell>
          <cell r="D261" t="str">
            <v>UNID</v>
          </cell>
          <cell r="E261">
            <v>3</v>
          </cell>
          <cell r="F261" t="str">
            <v>-</v>
          </cell>
        </row>
        <row r="262">
          <cell r="B262" t="str">
            <v>2.27.3.7.7M</v>
          </cell>
          <cell r="C262" t="str">
            <v>PARA-RAIO 500KV</v>
          </cell>
          <cell r="D262" t="str">
            <v>UNID</v>
          </cell>
          <cell r="E262">
            <v>3</v>
          </cell>
          <cell r="F262" t="str">
            <v>-</v>
          </cell>
        </row>
        <row r="263">
          <cell r="B263" t="str">
            <v>ISOPECO500</v>
          </cell>
          <cell r="C263" t="str">
            <v>ISOLADOR DE PEDESTAL CONCRETO PARA TENSÃO DE 500KV</v>
          </cell>
          <cell r="D263" t="str">
            <v>UNID</v>
          </cell>
          <cell r="E263">
            <v>3</v>
          </cell>
          <cell r="F263" t="str">
            <v>-</v>
          </cell>
        </row>
        <row r="264">
          <cell r="B264" t="str">
            <v>ISOPEME500</v>
          </cell>
          <cell r="C264" t="str">
            <v>ISOLADOR DE PEDESTAL METALICO PARA TENSÃO DE 500KV</v>
          </cell>
          <cell r="D264" t="str">
            <v>UNID</v>
          </cell>
          <cell r="E264">
            <v>3</v>
          </cell>
          <cell r="F264" t="str">
            <v>-</v>
          </cell>
        </row>
        <row r="265">
          <cell r="B265" t="str">
            <v>2.13.2</v>
          </cell>
          <cell r="C265" t="str">
            <v>MALHA DE TERRA, CABO DE 120MM2</v>
          </cell>
          <cell r="D265" t="str">
            <v>M</v>
          </cell>
          <cell r="E265">
            <v>35</v>
          </cell>
          <cell r="F265" t="str">
            <v>-</v>
          </cell>
        </row>
        <row r="266">
          <cell r="B266" t="str">
            <v>2.9.1.2.2</v>
          </cell>
          <cell r="C266" t="str">
            <v>CANALETA ALVENARIA BLOCOS CONCR.TIPO C2</v>
          </cell>
          <cell r="D266" t="str">
            <v>M</v>
          </cell>
          <cell r="E266">
            <v>15</v>
          </cell>
          <cell r="F266" t="str">
            <v>-</v>
          </cell>
        </row>
        <row r="267">
          <cell r="B267" t="str">
            <v>2.12.5.1</v>
          </cell>
          <cell r="C267" t="str">
            <v>FORNECIMENTO E ESPALHAMENTO DE BRITA 2</v>
          </cell>
          <cell r="D267" t="str">
            <v>M³</v>
          </cell>
          <cell r="E267">
            <v>30</v>
          </cell>
          <cell r="F267" t="str">
            <v>-</v>
          </cell>
        </row>
        <row r="269">
          <cell r="B269" t="str">
            <v>Descrição  :</v>
          </cell>
          <cell r="C269" t="str">
            <v>Conexão a Reator de Linha sem Disjuntor (CRSD) - 750kV</v>
          </cell>
        </row>
        <row r="270">
          <cell r="B270" t="str">
            <v>Ítem</v>
          </cell>
          <cell r="C270" t="str">
            <v>Equipamento / Serviço</v>
          </cell>
          <cell r="D270" t="str">
            <v>Unid</v>
          </cell>
          <cell r="E270" t="str">
            <v>Qtde Unit</v>
          </cell>
          <cell r="F270" t="str">
            <v>Qtde Total</v>
          </cell>
        </row>
        <row r="271">
          <cell r="B271" t="str">
            <v>2.27.3.3.8</v>
          </cell>
          <cell r="C271" t="str">
            <v>CHAVE SECCIONADORA SEM LAMINA 750KV</v>
          </cell>
          <cell r="D271" t="str">
            <v>UNID</v>
          </cell>
          <cell r="E271">
            <v>1</v>
          </cell>
          <cell r="F271" t="str">
            <v>-</v>
          </cell>
        </row>
        <row r="272">
          <cell r="B272" t="str">
            <v>2.27.3.7.8</v>
          </cell>
          <cell r="C272" t="str">
            <v>PARA-RAIO 750KV</v>
          </cell>
          <cell r="D272" t="str">
            <v>UNID</v>
          </cell>
          <cell r="E272">
            <v>3</v>
          </cell>
          <cell r="F272" t="str">
            <v>-</v>
          </cell>
        </row>
        <row r="273">
          <cell r="B273" t="str">
            <v>ISOPEME750</v>
          </cell>
          <cell r="C273" t="str">
            <v>ISOLADOR DE PEDESTAL METALICO PARA TENSÃO DE 750KV</v>
          </cell>
          <cell r="D273" t="str">
            <v>UNID</v>
          </cell>
          <cell r="E273">
            <v>3</v>
          </cell>
          <cell r="F273" t="str">
            <v>-</v>
          </cell>
        </row>
        <row r="274">
          <cell r="B274" t="str">
            <v>2.13.2</v>
          </cell>
          <cell r="C274" t="str">
            <v>MALHA DE TERRA, CABO DE 120MM2</v>
          </cell>
          <cell r="D274" t="str">
            <v>M</v>
          </cell>
          <cell r="E274">
            <v>50</v>
          </cell>
          <cell r="F274" t="str">
            <v>-</v>
          </cell>
        </row>
        <row r="275">
          <cell r="B275" t="str">
            <v>2.9.1.2.2</v>
          </cell>
          <cell r="C275" t="str">
            <v>CANALETA ALVENARIA BLOCOS CONCR.TIPO C2</v>
          </cell>
          <cell r="D275" t="str">
            <v>M</v>
          </cell>
          <cell r="E275">
            <v>20</v>
          </cell>
          <cell r="F275" t="str">
            <v>-</v>
          </cell>
        </row>
        <row r="276">
          <cell r="B276" t="str">
            <v>2.12.5.1</v>
          </cell>
          <cell r="C276" t="str">
            <v>FORNECIMENTO E ESPALHAMENTO DE BRITA 2</v>
          </cell>
          <cell r="D276" t="str">
            <v>M³</v>
          </cell>
          <cell r="E276">
            <v>40</v>
          </cell>
          <cell r="F276" t="str">
            <v>-</v>
          </cell>
        </row>
        <row r="278">
          <cell r="B278" t="str">
            <v>Descrição  :</v>
          </cell>
          <cell r="C278" t="str">
            <v>Ligação a Capacitor de Derivação (LCD) - 345kV</v>
          </cell>
        </row>
        <row r="279">
          <cell r="B279" t="str">
            <v>Ítem</v>
          </cell>
          <cell r="C279" t="str">
            <v>Equipamento / Serviço</v>
          </cell>
          <cell r="D279" t="str">
            <v>Unid</v>
          </cell>
          <cell r="E279" t="str">
            <v>Qtde Unit</v>
          </cell>
          <cell r="F279" t="str">
            <v>Qtde Total</v>
          </cell>
        </row>
        <row r="280">
          <cell r="B280" t="str">
            <v>2.27.3.1.1.6</v>
          </cell>
          <cell r="C280" t="str">
            <v>DISJUNTOR SF-6, 345KV</v>
          </cell>
          <cell r="D280" t="str">
            <v>UNID</v>
          </cell>
          <cell r="E280">
            <v>1</v>
          </cell>
          <cell r="F280" t="str">
            <v>-</v>
          </cell>
        </row>
        <row r="281">
          <cell r="B281" t="str">
            <v>2.27.3.2.6C</v>
          </cell>
          <cell r="C281" t="str">
            <v>CHAVE SECCIONADORA COM LAMINA 345KV</v>
          </cell>
          <cell r="D281" t="str">
            <v>UNID</v>
          </cell>
          <cell r="E281">
            <v>1</v>
          </cell>
          <cell r="F281" t="str">
            <v>-</v>
          </cell>
        </row>
        <row r="282">
          <cell r="B282" t="str">
            <v>2.27.3.2.6M</v>
          </cell>
          <cell r="C282" t="str">
            <v>CHAVE SECCIONADORA COM LAMINA 345KV</v>
          </cell>
          <cell r="D282" t="str">
            <v>UNID</v>
          </cell>
          <cell r="E282">
            <v>1</v>
          </cell>
          <cell r="F282" t="str">
            <v>-</v>
          </cell>
        </row>
        <row r="283">
          <cell r="B283" t="str">
            <v>2.27.3.6.6C</v>
          </cell>
          <cell r="C283" t="str">
            <v>TRANSFORMADOR DE CORRENTE 345KV</v>
          </cell>
          <cell r="D283" t="str">
            <v>UNID</v>
          </cell>
          <cell r="E283">
            <v>3</v>
          </cell>
          <cell r="F283" t="str">
            <v>-</v>
          </cell>
        </row>
        <row r="284">
          <cell r="B284" t="str">
            <v>2.27.3.6.6M</v>
          </cell>
          <cell r="C284" t="str">
            <v>TRANSFORMADOR DE CORRENTE 345KV</v>
          </cell>
          <cell r="D284" t="str">
            <v>UNID</v>
          </cell>
          <cell r="E284">
            <v>3</v>
          </cell>
          <cell r="F284" t="str">
            <v>-</v>
          </cell>
        </row>
        <row r="285">
          <cell r="B285" t="str">
            <v>ISOPECO345</v>
          </cell>
          <cell r="C285" t="str">
            <v>ISOLADOR DE PEDESTAL CONCRETO PARA TENSÃO DE 345KV</v>
          </cell>
          <cell r="D285" t="str">
            <v>UNID</v>
          </cell>
          <cell r="E285">
            <v>19</v>
          </cell>
          <cell r="F285" t="str">
            <v>-</v>
          </cell>
        </row>
        <row r="286">
          <cell r="B286" t="str">
            <v>ISOPEME345</v>
          </cell>
          <cell r="C286" t="str">
            <v>ISOLADOR DE PEDESTAL METÁLICO PARA TENSÃO DE 345KV</v>
          </cell>
          <cell r="D286" t="str">
            <v>UNID</v>
          </cell>
          <cell r="E286">
            <v>19</v>
          </cell>
          <cell r="F286" t="str">
            <v>-</v>
          </cell>
        </row>
        <row r="287">
          <cell r="B287" t="str">
            <v>MASPR345</v>
          </cell>
          <cell r="C287" t="str">
            <v>MASTRO PARA CABO PARA-RAIO SETOR 345KV</v>
          </cell>
          <cell r="D287" t="str">
            <v>UNID</v>
          </cell>
          <cell r="E287">
            <v>1</v>
          </cell>
          <cell r="F287" t="str">
            <v>-</v>
          </cell>
        </row>
        <row r="288">
          <cell r="B288" t="str">
            <v>2.13.2</v>
          </cell>
          <cell r="C288" t="str">
            <v>MALHA DE TERRA, CABO DE 120MM2</v>
          </cell>
          <cell r="D288" t="str">
            <v>M</v>
          </cell>
          <cell r="E288">
            <v>400</v>
          </cell>
          <cell r="F288" t="str">
            <v>-</v>
          </cell>
        </row>
        <row r="289">
          <cell r="B289" t="str">
            <v>2.9.1.2.2</v>
          </cell>
          <cell r="C289" t="str">
            <v>CANALETA ALVENARIA BLOCOS CONCR.TIPO C2</v>
          </cell>
          <cell r="D289" t="str">
            <v>M</v>
          </cell>
          <cell r="E289">
            <v>70</v>
          </cell>
          <cell r="F289" t="str">
            <v>-</v>
          </cell>
        </row>
        <row r="290">
          <cell r="B290" t="str">
            <v>2.12.5.1</v>
          </cell>
          <cell r="C290" t="str">
            <v>FORNECIMENTO E ESPALHAMENTO DE BRITA 2</v>
          </cell>
          <cell r="D290" t="str">
            <v>M³</v>
          </cell>
          <cell r="E290">
            <v>200</v>
          </cell>
          <cell r="F290" t="str">
            <v>-</v>
          </cell>
        </row>
        <row r="292">
          <cell r="B292" t="str">
            <v>Descrição  :</v>
          </cell>
          <cell r="C292" t="str">
            <v>Conexão a Capacitor Série (CCS) - 750kV</v>
          </cell>
        </row>
        <row r="293">
          <cell r="B293" t="str">
            <v>Ítem</v>
          </cell>
          <cell r="C293" t="str">
            <v>Equipamento / Serviço</v>
          </cell>
          <cell r="D293" t="str">
            <v>Unid</v>
          </cell>
          <cell r="E293" t="str">
            <v>Qtde Unit</v>
          </cell>
          <cell r="F293" t="str">
            <v>Qtde Total</v>
          </cell>
        </row>
        <row r="294">
          <cell r="B294" t="str">
            <v>2.27.3.3.8</v>
          </cell>
          <cell r="C294" t="str">
            <v>CHAVE SECCIONADORA SEM LAMINA 750KV</v>
          </cell>
          <cell r="D294" t="str">
            <v>UNID</v>
          </cell>
          <cell r="E294">
            <v>2</v>
          </cell>
          <cell r="F294" t="str">
            <v>-</v>
          </cell>
        </row>
        <row r="295">
          <cell r="B295" t="str">
            <v>2.27.3.7.8</v>
          </cell>
          <cell r="C295" t="str">
            <v>PARA-RAIO 750KV</v>
          </cell>
          <cell r="D295" t="str">
            <v>UNID</v>
          </cell>
          <cell r="E295">
            <v>3</v>
          </cell>
          <cell r="F295" t="str">
            <v>-</v>
          </cell>
        </row>
        <row r="296">
          <cell r="B296" t="str">
            <v>PORME750</v>
          </cell>
          <cell r="C296" t="str">
            <v>PÓRTICO METÁLICO PARA TENSÃO DE 750KV</v>
          </cell>
          <cell r="D296" t="str">
            <v>UNID</v>
          </cell>
          <cell r="E296">
            <v>1</v>
          </cell>
          <cell r="F296" t="str">
            <v>-</v>
          </cell>
        </row>
        <row r="297">
          <cell r="B297" t="str">
            <v>ISOPEME750</v>
          </cell>
          <cell r="C297" t="str">
            <v>ISOLADOR DE PEDESTAL METALICO PARA TENSÃO DE 750KV</v>
          </cell>
          <cell r="D297" t="str">
            <v>UNID</v>
          </cell>
          <cell r="E297">
            <v>3</v>
          </cell>
          <cell r="F297" t="str">
            <v>-</v>
          </cell>
        </row>
        <row r="298">
          <cell r="B298" t="str">
            <v>2.13.2</v>
          </cell>
          <cell r="C298" t="str">
            <v>MALHA DE TERRA, CABO DE 120MM2</v>
          </cell>
          <cell r="D298" t="str">
            <v>M</v>
          </cell>
          <cell r="E298">
            <v>500</v>
          </cell>
          <cell r="F298" t="str">
            <v>-</v>
          </cell>
        </row>
        <row r="299">
          <cell r="B299" t="str">
            <v>2.9.1.2.2</v>
          </cell>
          <cell r="C299" t="str">
            <v>CANALETA ALVENARIA BLOCOS CONCR.TIPO C2</v>
          </cell>
          <cell r="D299" t="str">
            <v>M</v>
          </cell>
          <cell r="E299">
            <v>100</v>
          </cell>
          <cell r="F299" t="str">
            <v>-</v>
          </cell>
        </row>
        <row r="300">
          <cell r="B300" t="str">
            <v>2.12.5.1</v>
          </cell>
          <cell r="C300" t="str">
            <v>FORNECIMENTO E ESPALHAMENTO DE BRITA 2</v>
          </cell>
          <cell r="D300" t="str">
            <v>M³</v>
          </cell>
          <cell r="E300">
            <v>500</v>
          </cell>
          <cell r="F300" t="str">
            <v>-</v>
          </cell>
        </row>
        <row r="302">
          <cell r="B302" t="str">
            <v>Descrição  :</v>
          </cell>
          <cell r="C302" t="str">
            <v>Interligação de Barramento com Disjuntor (IB) - 69kV</v>
          </cell>
        </row>
        <row r="303">
          <cell r="B303" t="str">
            <v>Ítem</v>
          </cell>
          <cell r="C303" t="str">
            <v>Equipamento / Serviço</v>
          </cell>
          <cell r="D303" t="str">
            <v>Unid</v>
          </cell>
          <cell r="E303" t="str">
            <v>Qtde Unit</v>
          </cell>
          <cell r="F303" t="str">
            <v>Qtde Total</v>
          </cell>
        </row>
        <row r="304">
          <cell r="B304" t="str">
            <v>2.27.3.1.1.3</v>
          </cell>
          <cell r="C304" t="str">
            <v>DISJUNTOR SF-6, 69KV</v>
          </cell>
          <cell r="D304" t="str">
            <v>UNID</v>
          </cell>
          <cell r="F304" t="str">
            <v>-</v>
          </cell>
        </row>
        <row r="305">
          <cell r="B305" t="str">
            <v>2.27.3.3.3</v>
          </cell>
          <cell r="C305" t="str">
            <v>CHAVE SECCIONADORA SEM LAMINA 69KV</v>
          </cell>
          <cell r="D305" t="str">
            <v>UNID</v>
          </cell>
          <cell r="F305" t="str">
            <v>-</v>
          </cell>
        </row>
        <row r="306">
          <cell r="B306" t="str">
            <v>2.27.3.6.3</v>
          </cell>
          <cell r="C306" t="str">
            <v>TRANSFORMADOR DE CORRENTE 69KV</v>
          </cell>
          <cell r="D306" t="str">
            <v>UNID</v>
          </cell>
          <cell r="F306" t="str">
            <v>-</v>
          </cell>
        </row>
        <row r="307">
          <cell r="B307" t="str">
            <v>2.27.3.4.1</v>
          </cell>
          <cell r="C307" t="str">
            <v>DIVISOR CAPACITIVO DE POTENCIAL 69KV</v>
          </cell>
          <cell r="D307" t="str">
            <v>UNID</v>
          </cell>
          <cell r="F307" t="str">
            <v>-</v>
          </cell>
        </row>
        <row r="308">
          <cell r="B308" t="str">
            <v>COP1623T</v>
          </cell>
          <cell r="C308" t="str">
            <v>COLUNA P/PORTICO ESTR.METALICA 69KV H16</v>
          </cell>
          <cell r="D308" t="str">
            <v>UNID</v>
          </cell>
          <cell r="F308" t="str">
            <v>-</v>
          </cell>
        </row>
        <row r="309">
          <cell r="B309" t="str">
            <v>VIGPOR23</v>
          </cell>
          <cell r="C309" t="str">
            <v>VIGA P/PORTICO ESTR.METALICA 69KV</v>
          </cell>
          <cell r="D309" t="str">
            <v>UNID</v>
          </cell>
          <cell r="F309" t="str">
            <v>-</v>
          </cell>
        </row>
        <row r="310">
          <cell r="B310" t="str">
            <v>IPC0323T</v>
          </cell>
          <cell r="C310" t="str">
            <v>ISOLADOR DE PEDESTAL, CONCRETO, 3M,69KV</v>
          </cell>
          <cell r="D310" t="str">
            <v>UNID</v>
          </cell>
          <cell r="F310" t="str">
            <v>-</v>
          </cell>
        </row>
        <row r="311">
          <cell r="B311" t="str">
            <v>2.13.2</v>
          </cell>
          <cell r="C311" t="str">
            <v>MALHA DE TERRA, CABO DE 120MM2</v>
          </cell>
          <cell r="D311" t="str">
            <v>M</v>
          </cell>
          <cell r="F311" t="str">
            <v>-</v>
          </cell>
        </row>
        <row r="312">
          <cell r="B312" t="str">
            <v>2.9.1.2.2</v>
          </cell>
          <cell r="C312" t="str">
            <v>CANALETA ALVENARIA BLOCOS CONCR.TIPO C2</v>
          </cell>
          <cell r="D312" t="str">
            <v>M</v>
          </cell>
          <cell r="F312" t="str">
            <v>-</v>
          </cell>
        </row>
        <row r="313">
          <cell r="B313" t="str">
            <v>2.12.5.1</v>
          </cell>
          <cell r="C313" t="str">
            <v>FORNECIMENTO E ESPALHAMENTO DE BRITA 2</v>
          </cell>
          <cell r="D313" t="str">
            <v>M³</v>
          </cell>
          <cell r="F313" t="str">
            <v>-</v>
          </cell>
        </row>
        <row r="315">
          <cell r="B315" t="str">
            <v>Descrição  :</v>
          </cell>
          <cell r="C315" t="str">
            <v>Interligação de Barramento com Disjuntor (IB) - 138kV</v>
          </cell>
        </row>
        <row r="316">
          <cell r="B316" t="str">
            <v>Ítem</v>
          </cell>
          <cell r="C316" t="str">
            <v>Equipamento / Serviço</v>
          </cell>
          <cell r="D316" t="str">
            <v>Unid</v>
          </cell>
          <cell r="E316" t="str">
            <v>Qtde Unit</v>
          </cell>
          <cell r="F316" t="str">
            <v>Qtde Total</v>
          </cell>
        </row>
        <row r="317">
          <cell r="B317" t="str">
            <v>2.27.3.1.1.4</v>
          </cell>
          <cell r="C317" t="str">
            <v>DISJUNTOR SF-6, 138KV</v>
          </cell>
          <cell r="D317" t="str">
            <v>UNID</v>
          </cell>
          <cell r="F317" t="str">
            <v>-</v>
          </cell>
        </row>
        <row r="318">
          <cell r="B318" t="str">
            <v>2.27.3.3.4</v>
          </cell>
          <cell r="C318" t="str">
            <v>CHAVE SECCIONADORA SEM LAMINA 138KV</v>
          </cell>
          <cell r="D318" t="str">
            <v>UNID</v>
          </cell>
          <cell r="F318" t="str">
            <v>-</v>
          </cell>
        </row>
        <row r="319">
          <cell r="B319" t="str">
            <v>2.27.3.6.4</v>
          </cell>
          <cell r="C319" t="str">
            <v>TRANSFORMADOR DE CORRENTE 138KV</v>
          </cell>
          <cell r="D319" t="str">
            <v>UNID</v>
          </cell>
          <cell r="F319" t="str">
            <v>-</v>
          </cell>
        </row>
        <row r="320">
          <cell r="B320" t="str">
            <v>2.27.3.4.2</v>
          </cell>
          <cell r="C320" t="str">
            <v>DIVISOR CAPACITIVO DE POTENCIAL 138KV</v>
          </cell>
          <cell r="D320" t="str">
            <v>UNID</v>
          </cell>
          <cell r="F320" t="str">
            <v>-</v>
          </cell>
        </row>
        <row r="321">
          <cell r="B321" t="str">
            <v>COP1623T</v>
          </cell>
          <cell r="C321" t="str">
            <v>COLUNA P/PORTICO ESTR.METALICA 138KV H16</v>
          </cell>
          <cell r="D321" t="str">
            <v>UNID</v>
          </cell>
          <cell r="F321" t="str">
            <v>-</v>
          </cell>
        </row>
        <row r="322">
          <cell r="B322" t="str">
            <v>VIGPOR23</v>
          </cell>
          <cell r="C322" t="str">
            <v>VIGA P/PORTICO ESTR.METALICA 138KV</v>
          </cell>
          <cell r="D322" t="str">
            <v>UNID</v>
          </cell>
          <cell r="F322" t="str">
            <v>-</v>
          </cell>
        </row>
        <row r="323">
          <cell r="B323" t="str">
            <v>IPC0323T</v>
          </cell>
          <cell r="C323" t="str">
            <v>ISOLADOR DE PEDESTAL, CONCRETO, 3M,138KV</v>
          </cell>
          <cell r="D323" t="str">
            <v>UNID</v>
          </cell>
          <cell r="F323" t="str">
            <v>-</v>
          </cell>
        </row>
        <row r="324">
          <cell r="B324" t="str">
            <v>2.13.2</v>
          </cell>
          <cell r="C324" t="str">
            <v>MALHA DE TERRA, CABO DE 120MM2</v>
          </cell>
          <cell r="D324" t="str">
            <v>M</v>
          </cell>
          <cell r="F324" t="str">
            <v>-</v>
          </cell>
        </row>
        <row r="325">
          <cell r="B325" t="str">
            <v>2.9.1.2.2</v>
          </cell>
          <cell r="C325" t="str">
            <v>CANALETA ALVENARIA BLOCOS CONCR.TIPO C2</v>
          </cell>
          <cell r="D325" t="str">
            <v>M</v>
          </cell>
          <cell r="F325" t="str">
            <v>-</v>
          </cell>
        </row>
        <row r="326">
          <cell r="B326" t="str">
            <v>2.12.5.1</v>
          </cell>
          <cell r="C326" t="str">
            <v>FORNECIMENTO E ESPALHAMENTO DE BRITA 2</v>
          </cell>
          <cell r="D326" t="str">
            <v>M³</v>
          </cell>
          <cell r="F326" t="str">
            <v>-</v>
          </cell>
        </row>
        <row r="328">
          <cell r="B328" t="str">
            <v>Descrição  :</v>
          </cell>
          <cell r="C328" t="str">
            <v>Interligação de Barramento com Disjuntor (IB) - 230kV</v>
          </cell>
        </row>
        <row r="329">
          <cell r="B329" t="str">
            <v>Ítem</v>
          </cell>
          <cell r="C329" t="str">
            <v>Equipamento / Serviço</v>
          </cell>
          <cell r="D329" t="str">
            <v>Unid</v>
          </cell>
          <cell r="E329" t="str">
            <v>Qtde Unit</v>
          </cell>
          <cell r="F329" t="str">
            <v>Qtde Total</v>
          </cell>
        </row>
        <row r="330">
          <cell r="B330" t="str">
            <v>2.27.3.1.1.5</v>
          </cell>
          <cell r="C330" t="str">
            <v>DISJUNTOR SF-6, 230KV</v>
          </cell>
          <cell r="D330" t="str">
            <v>UNID</v>
          </cell>
          <cell r="E330">
            <v>1</v>
          </cell>
          <cell r="F330" t="str">
            <v>-</v>
          </cell>
        </row>
        <row r="331">
          <cell r="B331" t="str">
            <v>2.27.3.3.5</v>
          </cell>
          <cell r="C331" t="str">
            <v>CHAVE SECCIONADORA SEM LAMINA 230KV</v>
          </cell>
          <cell r="D331" t="str">
            <v>UNID</v>
          </cell>
          <cell r="E331">
            <v>2</v>
          </cell>
          <cell r="F331" t="str">
            <v>-</v>
          </cell>
        </row>
        <row r="332">
          <cell r="B332" t="str">
            <v>2.27.3.6.5</v>
          </cell>
          <cell r="C332" t="str">
            <v>TRANSFORMADOR DE CORRENTE 230KV</v>
          </cell>
          <cell r="D332" t="str">
            <v>UNID</v>
          </cell>
          <cell r="E332">
            <v>6</v>
          </cell>
          <cell r="F332" t="str">
            <v>-</v>
          </cell>
        </row>
        <row r="333">
          <cell r="B333" t="str">
            <v>2.27.3.4.3</v>
          </cell>
          <cell r="C333" t="str">
            <v>DIVISOR CAPACITIVO DE POTENCIAL 230KV</v>
          </cell>
          <cell r="D333" t="str">
            <v>UNID</v>
          </cell>
          <cell r="E333">
            <v>3</v>
          </cell>
          <cell r="F333" t="str">
            <v>-</v>
          </cell>
        </row>
        <row r="334">
          <cell r="B334" t="str">
            <v>PORME230</v>
          </cell>
          <cell r="C334" t="str">
            <v>PÓRTICO METÁLICO PARA TENSÃO DE 230KV</v>
          </cell>
          <cell r="D334" t="str">
            <v>UNID</v>
          </cell>
          <cell r="E334">
            <v>3</v>
          </cell>
          <cell r="F334" t="str">
            <v>-</v>
          </cell>
        </row>
        <row r="335">
          <cell r="B335" t="str">
            <v>ISOPECO230</v>
          </cell>
          <cell r="C335" t="str">
            <v>ISOLADOR DE PEDESTAL CONCRETO PARA TENSÃO DE 230KV</v>
          </cell>
          <cell r="D335" t="str">
            <v>UNID</v>
          </cell>
          <cell r="E335">
            <v>6</v>
          </cell>
          <cell r="F335" t="str">
            <v>-</v>
          </cell>
        </row>
        <row r="336">
          <cell r="B336" t="str">
            <v>2.13.2</v>
          </cell>
          <cell r="C336" t="str">
            <v>MALHA DE TERRA, CABO DE 120MM2</v>
          </cell>
          <cell r="D336" t="str">
            <v>M</v>
          </cell>
          <cell r="E336">
            <v>200</v>
          </cell>
          <cell r="F336" t="str">
            <v>-</v>
          </cell>
        </row>
        <row r="337">
          <cell r="B337" t="str">
            <v>2.9.1.2.2</v>
          </cell>
          <cell r="C337" t="str">
            <v>CANALETA ALVENARIA BLOCOS CONCR.TIPO C2</v>
          </cell>
          <cell r="D337" t="str">
            <v>M</v>
          </cell>
          <cell r="E337">
            <v>45</v>
          </cell>
          <cell r="F337" t="str">
            <v>-</v>
          </cell>
        </row>
        <row r="338">
          <cell r="B338" t="str">
            <v>2.12.5.1</v>
          </cell>
          <cell r="C338" t="str">
            <v>FORNECIMENTO E ESPALHAMENTO DE BRITA 2</v>
          </cell>
          <cell r="D338" t="str">
            <v>M³</v>
          </cell>
          <cell r="E338">
            <v>100</v>
          </cell>
          <cell r="F338" t="str">
            <v>-</v>
          </cell>
        </row>
        <row r="340">
          <cell r="B340" t="str">
            <v>Descrição  :</v>
          </cell>
          <cell r="C340" t="str">
            <v>Interligação de Barramento com Disjuntor (IB) - 345kV</v>
          </cell>
        </row>
        <row r="341">
          <cell r="B341" t="str">
            <v>Ítem</v>
          </cell>
          <cell r="C341" t="str">
            <v>Equipamento / Serviço</v>
          </cell>
          <cell r="D341" t="str">
            <v>Unid</v>
          </cell>
          <cell r="E341" t="str">
            <v>Qtde Unit</v>
          </cell>
          <cell r="F341" t="str">
            <v>Qtde Total</v>
          </cell>
        </row>
        <row r="342">
          <cell r="B342" t="str">
            <v>2.27.3.1.1.6</v>
          </cell>
          <cell r="C342" t="str">
            <v>DISJUNTOR SF-6, 345KV</v>
          </cell>
          <cell r="D342" t="str">
            <v>UNID</v>
          </cell>
          <cell r="E342">
            <v>1</v>
          </cell>
          <cell r="F342" t="str">
            <v>-</v>
          </cell>
        </row>
        <row r="343">
          <cell r="B343" t="str">
            <v>2.27.3.3.6C</v>
          </cell>
          <cell r="C343" t="str">
            <v>CHAVE SECCIONADORA SEM LAMINA 345KV</v>
          </cell>
          <cell r="D343" t="str">
            <v>UNID</v>
          </cell>
          <cell r="E343">
            <v>2</v>
          </cell>
          <cell r="F343" t="str">
            <v>-</v>
          </cell>
        </row>
        <row r="344">
          <cell r="B344" t="str">
            <v>2.27.3.3.6M</v>
          </cell>
          <cell r="C344" t="str">
            <v>CHAVE SECCIONADORA SEM LAMINA 345KV</v>
          </cell>
          <cell r="D344" t="str">
            <v>UNID</v>
          </cell>
          <cell r="E344">
            <v>2</v>
          </cell>
          <cell r="F344" t="str">
            <v>-</v>
          </cell>
        </row>
        <row r="345">
          <cell r="B345" t="str">
            <v>2.27.3.6.6C</v>
          </cell>
          <cell r="C345" t="str">
            <v>TRANSFORMADOR DE CORRENTE 345KV</v>
          </cell>
          <cell r="D345" t="str">
            <v>UNID</v>
          </cell>
          <cell r="E345">
            <v>3</v>
          </cell>
          <cell r="F345" t="str">
            <v>-</v>
          </cell>
        </row>
        <row r="346">
          <cell r="B346" t="str">
            <v>2.27.3.6.6M</v>
          </cell>
          <cell r="C346" t="str">
            <v>TRANSFORMADOR DE CORRENTE 345KV</v>
          </cell>
          <cell r="D346" t="str">
            <v>UNID</v>
          </cell>
          <cell r="E346">
            <v>3</v>
          </cell>
          <cell r="F346" t="str">
            <v>-</v>
          </cell>
        </row>
        <row r="347">
          <cell r="B347" t="str">
            <v>PORME345</v>
          </cell>
          <cell r="C347" t="str">
            <v>PÓRTICO METÁLICO PARA TENSÃO DE 345KV</v>
          </cell>
          <cell r="D347" t="str">
            <v>UNID</v>
          </cell>
          <cell r="E347">
            <v>1</v>
          </cell>
          <cell r="F347" t="str">
            <v>-</v>
          </cell>
        </row>
        <row r="348">
          <cell r="B348" t="str">
            <v>ISOPECO345</v>
          </cell>
          <cell r="C348" t="str">
            <v>ISOLADOR DE PEDESTAL CONCRETO PARA TENSÃO DE 345KV</v>
          </cell>
          <cell r="D348" t="str">
            <v>UNID</v>
          </cell>
          <cell r="E348">
            <v>3</v>
          </cell>
          <cell r="F348" t="str">
            <v>-</v>
          </cell>
        </row>
        <row r="349">
          <cell r="B349" t="str">
            <v>ISOPEME345</v>
          </cell>
          <cell r="C349" t="str">
            <v>ISOLADOR DE PEDESTAL METÁLICO PARA TENSÃO DE 345KV</v>
          </cell>
          <cell r="D349" t="str">
            <v>UNID</v>
          </cell>
          <cell r="E349">
            <v>3</v>
          </cell>
          <cell r="F349" t="str">
            <v>-</v>
          </cell>
        </row>
        <row r="350">
          <cell r="B350" t="str">
            <v>2.13.2</v>
          </cell>
          <cell r="C350" t="str">
            <v>MALHA DE TERRA, CABO DE 120MM2</v>
          </cell>
          <cell r="D350" t="str">
            <v>M</v>
          </cell>
          <cell r="E350">
            <v>100</v>
          </cell>
          <cell r="F350" t="str">
            <v>-</v>
          </cell>
        </row>
        <row r="351">
          <cell r="B351" t="str">
            <v>2.9.1.2.4</v>
          </cell>
          <cell r="C351" t="str">
            <v>CANALETA ALVENARIA BLOCOS CONCR.TIPO C4</v>
          </cell>
          <cell r="D351" t="str">
            <v>M</v>
          </cell>
          <cell r="E351">
            <v>50</v>
          </cell>
          <cell r="F351" t="str">
            <v>-</v>
          </cell>
        </row>
        <row r="352">
          <cell r="B352" t="str">
            <v>2.12.5.1</v>
          </cell>
          <cell r="C352" t="str">
            <v>FORNECIMENTO E ESPALHAMENTO DE BRITA 2</v>
          </cell>
          <cell r="D352" t="str">
            <v>M³</v>
          </cell>
          <cell r="E352">
            <v>150</v>
          </cell>
          <cell r="F352" t="str">
            <v>-</v>
          </cell>
        </row>
        <row r="354">
          <cell r="B354" t="str">
            <v>Descrição  :</v>
          </cell>
          <cell r="C354" t="str">
            <v>Interligação de Barramento com Disjuntor (IB) - 345kV - Barra Dupla</v>
          </cell>
        </row>
        <row r="355">
          <cell r="B355" t="str">
            <v>Ítem</v>
          </cell>
          <cell r="C355" t="str">
            <v>Equipamento / Serviço</v>
          </cell>
          <cell r="D355" t="str">
            <v>Unid</v>
          </cell>
          <cell r="E355" t="str">
            <v>Qtde Unit</v>
          </cell>
          <cell r="F355" t="str">
            <v>Qtde Total</v>
          </cell>
        </row>
        <row r="356">
          <cell r="B356" t="str">
            <v>2.27.3.1.1.6</v>
          </cell>
          <cell r="C356" t="str">
            <v>DISJUNTOR SF-6, 345KV</v>
          </cell>
          <cell r="D356" t="str">
            <v>UNID</v>
          </cell>
          <cell r="E356">
            <v>1</v>
          </cell>
          <cell r="F356" t="str">
            <v>-</v>
          </cell>
        </row>
        <row r="357">
          <cell r="B357" t="str">
            <v>2.27.3.3.6C</v>
          </cell>
          <cell r="C357" t="str">
            <v>CHAVE SECCIONADORA SEM LAMINA 345KV</v>
          </cell>
          <cell r="D357" t="str">
            <v>UNID</v>
          </cell>
          <cell r="E357">
            <v>2</v>
          </cell>
          <cell r="F357" t="str">
            <v>-</v>
          </cell>
        </row>
        <row r="358">
          <cell r="B358" t="str">
            <v>2.27.3.3.6M</v>
          </cell>
          <cell r="C358" t="str">
            <v>CHAVE SECCIONADORA SEM LAMINA 345KV</v>
          </cell>
          <cell r="D358" t="str">
            <v>UNID</v>
          </cell>
          <cell r="E358">
            <v>2</v>
          </cell>
          <cell r="F358" t="str">
            <v>-</v>
          </cell>
        </row>
        <row r="359">
          <cell r="B359" t="str">
            <v>2.27.3.6.6C</v>
          </cell>
          <cell r="C359" t="str">
            <v>TRANSFORMADOR DE CORRENTE 345KV</v>
          </cell>
          <cell r="D359" t="str">
            <v>UNID</v>
          </cell>
          <cell r="E359">
            <v>6</v>
          </cell>
          <cell r="F359" t="str">
            <v>-</v>
          </cell>
        </row>
        <row r="360">
          <cell r="B360" t="str">
            <v>2.27.3.6.6M</v>
          </cell>
          <cell r="C360" t="str">
            <v>TRANSFORMADOR DE CORRENTE 345KV</v>
          </cell>
          <cell r="D360" t="str">
            <v>UNID</v>
          </cell>
          <cell r="E360">
            <v>6</v>
          </cell>
          <cell r="F360" t="str">
            <v>-</v>
          </cell>
        </row>
        <row r="361">
          <cell r="B361" t="str">
            <v>2.27.3.4.4C</v>
          </cell>
          <cell r="C361" t="str">
            <v>DIVISOR CAPACITIVO DE POTENCIAL 345KV</v>
          </cell>
          <cell r="D361" t="str">
            <v>UNID</v>
          </cell>
          <cell r="E361">
            <v>6</v>
          </cell>
          <cell r="F361" t="str">
            <v>-</v>
          </cell>
        </row>
        <row r="362">
          <cell r="B362" t="str">
            <v>2.27.3.4.4M</v>
          </cell>
          <cell r="C362" t="str">
            <v>DIVISOR CAPACITIVO DE POTENCIAL 345KV</v>
          </cell>
          <cell r="D362" t="str">
            <v>UNID</v>
          </cell>
          <cell r="E362">
            <v>6</v>
          </cell>
          <cell r="F362" t="str">
            <v>-</v>
          </cell>
        </row>
        <row r="363">
          <cell r="B363" t="str">
            <v>PORME345</v>
          </cell>
          <cell r="C363" t="str">
            <v>PÓRTICO METÁLICO PARA TENSÃO DE 345KV</v>
          </cell>
          <cell r="D363" t="str">
            <v>UNID</v>
          </cell>
          <cell r="E363">
            <v>1.5</v>
          </cell>
          <cell r="F363" t="str">
            <v>-</v>
          </cell>
        </row>
        <row r="364">
          <cell r="B364" t="str">
            <v>ISOPECO345</v>
          </cell>
          <cell r="C364" t="str">
            <v>ISOLADOR DE PEDESTAL CONCRETO PARA TENSÃO DE 345KV</v>
          </cell>
          <cell r="D364" t="str">
            <v>UNID</v>
          </cell>
          <cell r="E364">
            <v>4</v>
          </cell>
          <cell r="F364" t="str">
            <v>-</v>
          </cell>
        </row>
        <row r="365">
          <cell r="B365" t="str">
            <v>ISOPEME345</v>
          </cell>
          <cell r="C365" t="str">
            <v>ISOLADOR DE PEDESTAL METÁLICO PARA TENSÃO DE 345KV</v>
          </cell>
          <cell r="D365" t="str">
            <v>UNID</v>
          </cell>
          <cell r="E365">
            <v>4</v>
          </cell>
          <cell r="F365" t="str">
            <v>-</v>
          </cell>
        </row>
        <row r="366">
          <cell r="B366" t="str">
            <v>2.13.2</v>
          </cell>
          <cell r="C366" t="str">
            <v>MALHA DE TERRA, CABO DE 120MM2</v>
          </cell>
          <cell r="D366" t="str">
            <v>M</v>
          </cell>
          <cell r="E366">
            <v>130</v>
          </cell>
          <cell r="F366" t="str">
            <v>-</v>
          </cell>
        </row>
        <row r="367">
          <cell r="B367" t="str">
            <v>2.9.1.2.4</v>
          </cell>
          <cell r="C367" t="str">
            <v>CANALETA ALVENARIA BLOCOS CONCR.TIPO C4</v>
          </cell>
          <cell r="D367" t="str">
            <v>M</v>
          </cell>
          <cell r="E367">
            <v>60</v>
          </cell>
          <cell r="F367" t="str">
            <v>-</v>
          </cell>
        </row>
        <row r="368">
          <cell r="B368" t="str">
            <v>2.12.5.1</v>
          </cell>
          <cell r="C368" t="str">
            <v>FORNECIMENTO E ESPALHAMENTO DE BRITA 2</v>
          </cell>
          <cell r="D368" t="str">
            <v>M³</v>
          </cell>
          <cell r="E368">
            <v>150</v>
          </cell>
          <cell r="F368" t="str">
            <v>-</v>
          </cell>
        </row>
        <row r="370">
          <cell r="B370" t="str">
            <v>Descrição  :</v>
          </cell>
          <cell r="C370" t="str">
            <v>Interligação de Barramento com Disjuntor (IB) - 500kV</v>
          </cell>
        </row>
        <row r="371">
          <cell r="B371" t="str">
            <v>Ítem</v>
          </cell>
          <cell r="C371" t="str">
            <v>Equipamento / Serviço</v>
          </cell>
          <cell r="D371" t="str">
            <v>Unid</v>
          </cell>
          <cell r="E371" t="str">
            <v>Qtde Unit</v>
          </cell>
          <cell r="F371" t="str">
            <v>Qtde Total</v>
          </cell>
        </row>
        <row r="372">
          <cell r="B372" t="str">
            <v>2.27.3.1.1.7</v>
          </cell>
          <cell r="C372" t="str">
            <v>DISJUNTOR SF-6, 500KV</v>
          </cell>
          <cell r="D372" t="str">
            <v>UNID</v>
          </cell>
          <cell r="E372">
            <v>1</v>
          </cell>
          <cell r="F372" t="str">
            <v>-</v>
          </cell>
        </row>
        <row r="373">
          <cell r="B373" t="str">
            <v>2.27.3.3.7C</v>
          </cell>
          <cell r="C373" t="str">
            <v>CHAVE SECCIONADORA SEM LAMINA 500KV</v>
          </cell>
          <cell r="D373" t="str">
            <v>UNID</v>
          </cell>
          <cell r="E373">
            <v>2</v>
          </cell>
          <cell r="F373" t="str">
            <v>-</v>
          </cell>
        </row>
        <row r="374">
          <cell r="B374" t="str">
            <v>2.27.3.3.7M</v>
          </cell>
          <cell r="C374" t="str">
            <v>CHAVE SECCIONADORA SEM LAMINA 500KV</v>
          </cell>
          <cell r="D374" t="str">
            <v>UNID</v>
          </cell>
          <cell r="E374">
            <v>2</v>
          </cell>
          <cell r="F374" t="str">
            <v>-</v>
          </cell>
        </row>
        <row r="375">
          <cell r="B375" t="str">
            <v>2.27.3.6.7C</v>
          </cell>
          <cell r="C375" t="str">
            <v>TRANSFORMADOR DE CORRENTE 500KV</v>
          </cell>
          <cell r="D375" t="str">
            <v>UNID</v>
          </cell>
          <cell r="E375">
            <v>3</v>
          </cell>
          <cell r="F375" t="str">
            <v>-</v>
          </cell>
        </row>
        <row r="376">
          <cell r="B376" t="str">
            <v>2.27.3.6.7M</v>
          </cell>
          <cell r="C376" t="str">
            <v>TRANSFORMADOR DE CORRENTE 500KV</v>
          </cell>
          <cell r="D376" t="str">
            <v>UNID</v>
          </cell>
          <cell r="E376">
            <v>3</v>
          </cell>
          <cell r="F376" t="str">
            <v>-</v>
          </cell>
        </row>
        <row r="377">
          <cell r="B377" t="str">
            <v>PORME500</v>
          </cell>
          <cell r="C377" t="str">
            <v>PÓRTICO METÁLICO PARA TENSÃO DE 500KV</v>
          </cell>
          <cell r="D377" t="str">
            <v>UNID</v>
          </cell>
          <cell r="E377">
            <v>1</v>
          </cell>
          <cell r="F377" t="str">
            <v>-</v>
          </cell>
        </row>
        <row r="378">
          <cell r="B378" t="str">
            <v>2.13.2</v>
          </cell>
          <cell r="C378" t="str">
            <v>MALHA DE TERRA, CABO DE 120MM2</v>
          </cell>
          <cell r="D378" t="str">
            <v>M</v>
          </cell>
          <cell r="E378">
            <v>400</v>
          </cell>
          <cell r="F378" t="str">
            <v>-</v>
          </cell>
        </row>
        <row r="379">
          <cell r="B379" t="str">
            <v>2.9.1.2.4</v>
          </cell>
          <cell r="C379" t="str">
            <v>CANALETA ALVENARIA BLOCOS CONCR.TIPO C4</v>
          </cell>
          <cell r="D379" t="str">
            <v>M</v>
          </cell>
          <cell r="E379">
            <v>90</v>
          </cell>
          <cell r="F379" t="str">
            <v>-</v>
          </cell>
        </row>
        <row r="380">
          <cell r="B380" t="str">
            <v>2.12.5.1</v>
          </cell>
          <cell r="C380" t="str">
            <v>FORNECIMENTO E ESPALHAMENTO DE BRITA 2</v>
          </cell>
          <cell r="D380" t="str">
            <v>M³</v>
          </cell>
          <cell r="E380">
            <v>300</v>
          </cell>
          <cell r="F380" t="str">
            <v>-</v>
          </cell>
        </row>
        <row r="382">
          <cell r="B382" t="str">
            <v>Descrição  :</v>
          </cell>
          <cell r="C382" t="str">
            <v>Interligação de Barramento com Disjuntor (IB) - 750kV</v>
          </cell>
        </row>
        <row r="383">
          <cell r="B383" t="str">
            <v>Ítem</v>
          </cell>
          <cell r="C383" t="str">
            <v>Equipamento / Serviço</v>
          </cell>
          <cell r="D383" t="str">
            <v>Unid</v>
          </cell>
          <cell r="E383" t="str">
            <v>Qtde Unit</v>
          </cell>
          <cell r="F383" t="str">
            <v>Qtde Total</v>
          </cell>
        </row>
        <row r="384">
          <cell r="B384" t="str">
            <v>2.27.3.1.1.8</v>
          </cell>
          <cell r="C384" t="str">
            <v>DISJUNTOR SF-6, 750KV</v>
          </cell>
          <cell r="D384" t="str">
            <v>UNID</v>
          </cell>
          <cell r="E384">
            <v>1</v>
          </cell>
          <cell r="F384" t="str">
            <v>-</v>
          </cell>
        </row>
        <row r="385">
          <cell r="B385" t="str">
            <v>2.27.3.3.8</v>
          </cell>
          <cell r="C385" t="str">
            <v>CHAVE SECCIONADORA SEM LAMINA 750KV</v>
          </cell>
          <cell r="D385" t="str">
            <v>UNID</v>
          </cell>
          <cell r="E385">
            <v>2</v>
          </cell>
          <cell r="F385" t="str">
            <v>-</v>
          </cell>
        </row>
        <row r="386">
          <cell r="B386" t="str">
            <v>2.27.3.6.8</v>
          </cell>
          <cell r="C386" t="str">
            <v>TRANSFORMADOR DE CORRENTE 750KV</v>
          </cell>
          <cell r="D386" t="str">
            <v>UNID</v>
          </cell>
          <cell r="E386">
            <v>3</v>
          </cell>
          <cell r="F386" t="str">
            <v>-</v>
          </cell>
        </row>
        <row r="387">
          <cell r="B387" t="str">
            <v>PORME750</v>
          </cell>
          <cell r="C387" t="str">
            <v>PÓRTICO METÁLICO PARA TENSÃO DE 750KV</v>
          </cell>
          <cell r="D387" t="str">
            <v>UNID</v>
          </cell>
          <cell r="E387">
            <v>1</v>
          </cell>
          <cell r="F387" t="str">
            <v>-</v>
          </cell>
        </row>
        <row r="388">
          <cell r="B388" t="str">
            <v>ISOPEME750</v>
          </cell>
          <cell r="C388" t="str">
            <v>ISOLADOR DE PEDESTAL METALICO PARA TENSÃO DE 750KV</v>
          </cell>
          <cell r="D388" t="str">
            <v>UNID</v>
          </cell>
          <cell r="E388">
            <v>6</v>
          </cell>
          <cell r="F388" t="str">
            <v>-</v>
          </cell>
        </row>
        <row r="389">
          <cell r="B389" t="str">
            <v>2.13.2</v>
          </cell>
          <cell r="C389" t="str">
            <v>MALHA DE TERRA, CABO DE 120MM2</v>
          </cell>
          <cell r="D389" t="str">
            <v>M</v>
          </cell>
          <cell r="E389">
            <v>500</v>
          </cell>
          <cell r="F389" t="str">
            <v>-</v>
          </cell>
        </row>
        <row r="390">
          <cell r="B390" t="str">
            <v>2.9.1.2.4</v>
          </cell>
          <cell r="C390" t="str">
            <v>CANALETA ALVENARIA BLOCOS CONCR.TIPO C4</v>
          </cell>
          <cell r="D390" t="str">
            <v>M</v>
          </cell>
          <cell r="E390">
            <v>120</v>
          </cell>
          <cell r="F390" t="str">
            <v>-</v>
          </cell>
        </row>
        <row r="391">
          <cell r="B391" t="str">
            <v>2.12.5.1</v>
          </cell>
          <cell r="C391" t="str">
            <v>FORNECIMENTO E ESPALHAMENTO DE BRITA 2</v>
          </cell>
          <cell r="D391" t="str">
            <v>M³</v>
          </cell>
          <cell r="E391">
            <v>400</v>
          </cell>
          <cell r="F391" t="str">
            <v>-</v>
          </cell>
        </row>
        <row r="393">
          <cell r="B393" t="str">
            <v>Descrição  :</v>
          </cell>
          <cell r="C393" t="str">
            <v>Interligação de Barramento sem Disjuntor (IBSD) - 345kV</v>
          </cell>
        </row>
        <row r="394">
          <cell r="B394" t="str">
            <v>Ítem</v>
          </cell>
          <cell r="C394" t="str">
            <v>Equipamento / Serviço</v>
          </cell>
          <cell r="D394" t="str">
            <v>Unid</v>
          </cell>
          <cell r="E394" t="str">
            <v>Qtde Unit</v>
          </cell>
          <cell r="F394" t="str">
            <v>Qtde Total</v>
          </cell>
        </row>
        <row r="395">
          <cell r="B395" t="str">
            <v>2.27.3.3.6C</v>
          </cell>
          <cell r="C395" t="str">
            <v>CHAVE SECCIONADORA SEM LAMINA 345KV</v>
          </cell>
          <cell r="D395" t="str">
            <v>UNID</v>
          </cell>
          <cell r="E395">
            <v>0</v>
          </cell>
          <cell r="F395" t="str">
            <v>-</v>
          </cell>
        </row>
        <row r="396">
          <cell r="B396" t="str">
            <v>2.27.3.3.6M</v>
          </cell>
          <cell r="C396" t="str">
            <v>CHAVE SECCIONADORA SEM LAMINA 345KV</v>
          </cell>
          <cell r="D396" t="str">
            <v>UNID</v>
          </cell>
          <cell r="E396">
            <v>0</v>
          </cell>
          <cell r="F396" t="str">
            <v>-</v>
          </cell>
        </row>
        <row r="397">
          <cell r="B397" t="str">
            <v>2.27.3.4.4C</v>
          </cell>
          <cell r="C397" t="str">
            <v>DIVISOR CAPACITIVO DE POTENCIAL 345KV</v>
          </cell>
          <cell r="D397" t="str">
            <v>UNID</v>
          </cell>
          <cell r="E397">
            <v>2</v>
          </cell>
          <cell r="F397" t="str">
            <v>-</v>
          </cell>
        </row>
        <row r="398">
          <cell r="B398" t="str">
            <v>2.27.3.4.4M</v>
          </cell>
          <cell r="C398" t="str">
            <v>DIVISOR CAPACITIVO DE POTENCIAL 345KV</v>
          </cell>
          <cell r="D398" t="str">
            <v>UNID</v>
          </cell>
          <cell r="E398">
            <v>2</v>
          </cell>
          <cell r="F398" t="str">
            <v>-</v>
          </cell>
        </row>
        <row r="399">
          <cell r="B399" t="str">
            <v>PORME345</v>
          </cell>
          <cell r="C399" t="str">
            <v>PÓRTICO METÁLICO PARA TENSÃO DE 345KV</v>
          </cell>
          <cell r="D399" t="str">
            <v>UNID</v>
          </cell>
          <cell r="E399">
            <v>3</v>
          </cell>
          <cell r="F399" t="str">
            <v>-</v>
          </cell>
        </row>
        <row r="400">
          <cell r="B400" t="str">
            <v>ISOPECO345</v>
          </cell>
          <cell r="C400" t="str">
            <v>ISOLADOR DE PEDESTAL CONCRETO PARA TENSÃO DE 345KV</v>
          </cell>
          <cell r="D400" t="str">
            <v>UNID</v>
          </cell>
          <cell r="E400">
            <v>30</v>
          </cell>
          <cell r="F400" t="str">
            <v>-</v>
          </cell>
        </row>
        <row r="401">
          <cell r="B401" t="str">
            <v>ISOPEME345</v>
          </cell>
          <cell r="C401" t="str">
            <v>ISOLADOR DE PEDESTAL METÁLICO PARA TENSÃO DE 345KV</v>
          </cell>
          <cell r="D401" t="str">
            <v>UNID</v>
          </cell>
          <cell r="E401">
            <v>30</v>
          </cell>
          <cell r="F401" t="str">
            <v>-</v>
          </cell>
        </row>
        <row r="402">
          <cell r="B402" t="str">
            <v>2.13.2</v>
          </cell>
          <cell r="C402" t="str">
            <v>MALHA DE TERRA, CABO DE 120MM2</v>
          </cell>
          <cell r="D402" t="str">
            <v>M</v>
          </cell>
          <cell r="E402">
            <v>300</v>
          </cell>
          <cell r="F402" t="str">
            <v>-</v>
          </cell>
        </row>
        <row r="403">
          <cell r="B403" t="str">
            <v>2.9.1.2.2</v>
          </cell>
          <cell r="C403" t="str">
            <v>CANALETA ALVENARIA BLOCOS CONCR.TIPO C2</v>
          </cell>
          <cell r="D403" t="str">
            <v>M</v>
          </cell>
          <cell r="E403">
            <v>50</v>
          </cell>
          <cell r="F403" t="str">
            <v>-</v>
          </cell>
        </row>
        <row r="404">
          <cell r="B404" t="str">
            <v>2.12.5.1</v>
          </cell>
          <cell r="C404" t="str">
            <v>FORNECIMENTO E ESPALHAMENTO DE BRITA 2</v>
          </cell>
          <cell r="D404" t="str">
            <v>M³</v>
          </cell>
          <cell r="E404">
            <v>1000</v>
          </cell>
          <cell r="F404" t="str">
            <v>-</v>
          </cell>
        </row>
        <row r="406">
          <cell r="B406" t="str">
            <v>Descrição  :</v>
          </cell>
          <cell r="C406" t="str">
            <v>Interligação de Barramento sem Disjuntor (IBSD) - 500kV</v>
          </cell>
        </row>
        <row r="407">
          <cell r="B407" t="str">
            <v>Ítem</v>
          </cell>
          <cell r="C407" t="str">
            <v>Equipamento / Serviço</v>
          </cell>
          <cell r="D407" t="str">
            <v>Unid</v>
          </cell>
          <cell r="E407" t="str">
            <v>Qtde Unit</v>
          </cell>
          <cell r="F407" t="str">
            <v>Qtde Total</v>
          </cell>
        </row>
        <row r="408">
          <cell r="B408" t="str">
            <v>2.27.3.3.7C</v>
          </cell>
          <cell r="C408" t="str">
            <v>CHAVE SECCIONADORA SEM LAMINA 500KV</v>
          </cell>
          <cell r="D408" t="str">
            <v>UNID</v>
          </cell>
          <cell r="E408">
            <v>0</v>
          </cell>
          <cell r="F408" t="str">
            <v>-</v>
          </cell>
        </row>
        <row r="409">
          <cell r="B409" t="str">
            <v>2.27.3.3.7M</v>
          </cell>
          <cell r="C409" t="str">
            <v>CHAVE SECCIONADORA SEM LAMINA 500KV</v>
          </cell>
          <cell r="D409" t="str">
            <v>UNID</v>
          </cell>
          <cell r="E409">
            <v>0</v>
          </cell>
          <cell r="F409" t="str">
            <v>-</v>
          </cell>
        </row>
        <row r="410">
          <cell r="B410" t="str">
            <v>2.27.3.4.5C</v>
          </cell>
          <cell r="C410" t="str">
            <v>DIVISOR CAPACITIVO DE POTENCIAL 500KV</v>
          </cell>
          <cell r="D410" t="str">
            <v>UNID</v>
          </cell>
          <cell r="E410">
            <v>2</v>
          </cell>
          <cell r="F410" t="str">
            <v>-</v>
          </cell>
        </row>
        <row r="411">
          <cell r="B411" t="str">
            <v>2.27.3.4.5M</v>
          </cell>
          <cell r="C411" t="str">
            <v>DIVISOR CAPACITIVO DE POTENCIAL 500KV</v>
          </cell>
          <cell r="D411" t="str">
            <v>UNID</v>
          </cell>
          <cell r="E411">
            <v>2</v>
          </cell>
          <cell r="F411" t="str">
            <v>-</v>
          </cell>
        </row>
        <row r="412">
          <cell r="B412" t="str">
            <v>PORME500</v>
          </cell>
          <cell r="C412" t="str">
            <v>PÓRTICO METÁLICO PARA TENSÃO DE 500KV</v>
          </cell>
          <cell r="D412" t="str">
            <v>UNID</v>
          </cell>
          <cell r="E412">
            <v>3</v>
          </cell>
          <cell r="F412" t="str">
            <v>-</v>
          </cell>
        </row>
        <row r="413">
          <cell r="B413" t="str">
            <v>ISOPECO500</v>
          </cell>
          <cell r="C413" t="str">
            <v>ISOLADOR DE PEDESTAL CONCRETO PARA TENSÃO DE 500KV</v>
          </cell>
          <cell r="D413" t="str">
            <v>UNID</v>
          </cell>
          <cell r="E413">
            <v>40</v>
          </cell>
          <cell r="F413" t="str">
            <v>-</v>
          </cell>
        </row>
        <row r="414">
          <cell r="B414" t="str">
            <v>ISOPEME500</v>
          </cell>
          <cell r="C414" t="str">
            <v>ISOLADOR DE PEDESTAL METALICO PARA TENSÃO DE 500KV</v>
          </cell>
          <cell r="D414" t="str">
            <v>UNID</v>
          </cell>
          <cell r="E414">
            <v>40</v>
          </cell>
          <cell r="F414" t="str">
            <v>-</v>
          </cell>
        </row>
        <row r="415">
          <cell r="B415" t="str">
            <v>2.13.2</v>
          </cell>
          <cell r="C415" t="str">
            <v>MALHA DE TERRA, CABO DE 120MM2</v>
          </cell>
          <cell r="D415" t="str">
            <v>M</v>
          </cell>
          <cell r="E415">
            <v>2000</v>
          </cell>
          <cell r="F415" t="str">
            <v>-</v>
          </cell>
        </row>
        <row r="416">
          <cell r="B416" t="str">
            <v>2.9.1.2.2</v>
          </cell>
          <cell r="C416" t="str">
            <v>CANALETA ALVENARIA BLOCOS CONCR.TIPO C2</v>
          </cell>
          <cell r="D416" t="str">
            <v>M</v>
          </cell>
          <cell r="E416">
            <v>70</v>
          </cell>
          <cell r="F416" t="str">
            <v>-</v>
          </cell>
        </row>
        <row r="417">
          <cell r="B417" t="str">
            <v>2.12.5.1</v>
          </cell>
          <cell r="C417" t="str">
            <v>FORNECIMENTO E ESPALHAMENTO DE BRITA 2</v>
          </cell>
          <cell r="D417" t="str">
            <v>M³</v>
          </cell>
          <cell r="E417">
            <v>1400</v>
          </cell>
          <cell r="F417" t="str">
            <v>-</v>
          </cell>
        </row>
        <row r="419">
          <cell r="B419" t="str">
            <v>Descrição  :</v>
          </cell>
          <cell r="C419" t="str">
            <v>Interligação de Barramento sem Disjuntor (IBSD) - 750kV</v>
          </cell>
        </row>
        <row r="420">
          <cell r="B420" t="str">
            <v>Ítem</v>
          </cell>
          <cell r="C420" t="str">
            <v>Equipamento / Serviço</v>
          </cell>
          <cell r="D420" t="str">
            <v>Unid</v>
          </cell>
          <cell r="E420" t="str">
            <v>Qtde Unit</v>
          </cell>
          <cell r="F420" t="str">
            <v>Qtde Total</v>
          </cell>
        </row>
        <row r="421">
          <cell r="B421" t="str">
            <v>2.27.3.3.8</v>
          </cell>
          <cell r="C421" t="str">
            <v>CHAVE SECCIONADORA SEM LAMINA 750KV</v>
          </cell>
          <cell r="D421" t="str">
            <v>UNID</v>
          </cell>
          <cell r="E421">
            <v>0</v>
          </cell>
          <cell r="F421" t="str">
            <v>-</v>
          </cell>
        </row>
        <row r="422">
          <cell r="B422" t="str">
            <v>2.27.3.4.6</v>
          </cell>
          <cell r="C422" t="str">
            <v>DIVISOR CAPACITIVO DE POTENCIAL 750KV</v>
          </cell>
          <cell r="D422" t="str">
            <v>UNID</v>
          </cell>
          <cell r="E422">
            <v>2</v>
          </cell>
          <cell r="F422" t="str">
            <v>-</v>
          </cell>
        </row>
        <row r="423">
          <cell r="B423" t="str">
            <v>PORME750</v>
          </cell>
          <cell r="C423" t="str">
            <v>PÓRTICO METÁLICO PARA TENSÃO DE 750KV</v>
          </cell>
          <cell r="D423" t="str">
            <v>UNID</v>
          </cell>
          <cell r="E423">
            <v>4</v>
          </cell>
          <cell r="F423" t="str">
            <v>-</v>
          </cell>
        </row>
        <row r="424">
          <cell r="B424" t="str">
            <v>ISOPEME750</v>
          </cell>
          <cell r="C424" t="str">
            <v>ISOLADOR DE PEDESTAL METALICO PARA TENSÃO DE 750KV</v>
          </cell>
          <cell r="D424" t="str">
            <v>UNID</v>
          </cell>
          <cell r="E424">
            <v>42</v>
          </cell>
          <cell r="F424" t="str">
            <v>-</v>
          </cell>
        </row>
        <row r="425">
          <cell r="B425" t="str">
            <v>2.13.2</v>
          </cell>
          <cell r="C425" t="str">
            <v>MALHA DE TERRA, CABO DE 120MM2</v>
          </cell>
          <cell r="D425" t="str">
            <v>M</v>
          </cell>
          <cell r="E425">
            <v>3000</v>
          </cell>
          <cell r="F425" t="str">
            <v>-</v>
          </cell>
        </row>
        <row r="426">
          <cell r="B426" t="str">
            <v>2.9.1.2.2</v>
          </cell>
          <cell r="C426" t="str">
            <v>CANALETA ALVENARIA BLOCOS CONCR.TIPO C2</v>
          </cell>
          <cell r="D426" t="str">
            <v>M</v>
          </cell>
          <cell r="E426">
            <v>100</v>
          </cell>
          <cell r="F426" t="str">
            <v>-</v>
          </cell>
        </row>
        <row r="427">
          <cell r="B427" t="str">
            <v>2.12.5.1</v>
          </cell>
          <cell r="C427" t="str">
            <v>FORNECIMENTO E ESPALHAMENTO DE BRITA 2</v>
          </cell>
          <cell r="D427" t="str">
            <v>M³</v>
          </cell>
          <cell r="E427">
            <v>2000</v>
          </cell>
          <cell r="F427" t="str">
            <v>-</v>
          </cell>
        </row>
        <row r="429">
          <cell r="B429" t="str">
            <v>Descrição  :</v>
          </cell>
          <cell r="C429" t="str">
            <v>Transformador (TR) - 69/13,8kV</v>
          </cell>
        </row>
        <row r="430">
          <cell r="B430" t="str">
            <v>Ítem</v>
          </cell>
          <cell r="C430" t="str">
            <v>Equipamento / Serviço</v>
          </cell>
          <cell r="D430" t="str">
            <v>Unid</v>
          </cell>
          <cell r="E430" t="str">
            <v>Qtde Unit</v>
          </cell>
          <cell r="F430" t="str">
            <v>Qtde Total</v>
          </cell>
        </row>
        <row r="431">
          <cell r="B431" t="str">
            <v>2.27.1.1.1.1</v>
          </cell>
          <cell r="C431" t="str">
            <v>TRANSFORMADOR MONOF. 69/13,8KV</v>
          </cell>
          <cell r="D431" t="str">
            <v>UNID</v>
          </cell>
          <cell r="E431">
            <v>3</v>
          </cell>
          <cell r="F431" t="str">
            <v>-</v>
          </cell>
        </row>
        <row r="432">
          <cell r="B432" t="str">
            <v>2.8.3.3.2</v>
          </cell>
          <cell r="C432" t="str">
            <v>BACIA CONTENC.OLEO,CONCRET.P/TRAFO 69KV</v>
          </cell>
          <cell r="D432" t="str">
            <v>M³</v>
          </cell>
          <cell r="E432">
            <v>3</v>
          </cell>
          <cell r="F432" t="str">
            <v>-</v>
          </cell>
        </row>
        <row r="433">
          <cell r="B433" t="str">
            <v>2.6.1.1.2</v>
          </cell>
          <cell r="C433" t="str">
            <v>PAREDE CORTA-FOGO P/ TRAFO 69KV H7,5</v>
          </cell>
          <cell r="D433" t="str">
            <v>M²</v>
          </cell>
          <cell r="E433">
            <v>3</v>
          </cell>
          <cell r="F433" t="str">
            <v>-</v>
          </cell>
        </row>
        <row r="434">
          <cell r="B434" t="str">
            <v>IPC0934T</v>
          </cell>
          <cell r="C434" t="str">
            <v>ISOLADOR DE PEDESTAL, CONCRETO, 9M,69KV</v>
          </cell>
          <cell r="D434" t="str">
            <v>UNID</v>
          </cell>
          <cell r="F434" t="str">
            <v>-</v>
          </cell>
        </row>
        <row r="435">
          <cell r="B435" t="str">
            <v>IPC0434T</v>
          </cell>
          <cell r="C435" t="str">
            <v>ISOLADOR DE PEDESTAL, CONCRETO, 4M,69KV</v>
          </cell>
          <cell r="D435" t="str">
            <v>UNID</v>
          </cell>
          <cell r="F435" t="str">
            <v>-</v>
          </cell>
        </row>
        <row r="436">
          <cell r="B436" t="str">
            <v>2.13.2</v>
          </cell>
          <cell r="C436" t="str">
            <v>MALHA DE TERRA, CABO DE 120MM2</v>
          </cell>
          <cell r="D436" t="str">
            <v>M</v>
          </cell>
          <cell r="F436" t="str">
            <v>-</v>
          </cell>
        </row>
        <row r="437">
          <cell r="B437" t="str">
            <v>2.15.1.1.6</v>
          </cell>
          <cell r="C437" t="str">
            <v>TUBO AÇO PRETO SCH40, ENTER. DIÂMETRO 6"</v>
          </cell>
          <cell r="D437" t="str">
            <v>M</v>
          </cell>
          <cell r="F437" t="str">
            <v>-</v>
          </cell>
        </row>
        <row r="438">
          <cell r="B438" t="str">
            <v>2.9.1.2.4</v>
          </cell>
          <cell r="C438" t="str">
            <v>CANALETA ALVENARIA BLOCOS CONCR.TIPO C4</v>
          </cell>
          <cell r="D438" t="str">
            <v>M</v>
          </cell>
          <cell r="F438" t="str">
            <v>-</v>
          </cell>
        </row>
        <row r="439">
          <cell r="B439" t="str">
            <v>2.9.2.2.1.1</v>
          </cell>
          <cell r="C439" t="str">
            <v>DUTO FIBROCIM.ENVELOP.S/ ARMADURA DIÂM.10CM</v>
          </cell>
          <cell r="D439" t="str">
            <v>M</v>
          </cell>
          <cell r="F439" t="str">
            <v>-</v>
          </cell>
        </row>
        <row r="440">
          <cell r="B440" t="str">
            <v>2.12.5.1</v>
          </cell>
          <cell r="C440" t="str">
            <v>FORNECIMENTO E ESPALHAMENTO DE BRITA 2</v>
          </cell>
          <cell r="D440" t="str">
            <v>M³</v>
          </cell>
          <cell r="F440" t="str">
            <v>-</v>
          </cell>
        </row>
        <row r="441">
          <cell r="B441" t="str">
            <v>2.15.1.1.4</v>
          </cell>
          <cell r="C441" t="str">
            <v>TUBO AÇO PRETO SCH40, ENTER. DIÂMETRO 4"</v>
          </cell>
          <cell r="D441" t="str">
            <v>M</v>
          </cell>
          <cell r="F441" t="str">
            <v>-</v>
          </cell>
        </row>
        <row r="442">
          <cell r="B442" t="str">
            <v>2.15.1.1.6</v>
          </cell>
          <cell r="C442" t="str">
            <v>TUBO AÇO PRETO SCH40, ENTER. DIÂMETRO 6"</v>
          </cell>
          <cell r="D442" t="str">
            <v>M</v>
          </cell>
          <cell r="F442" t="str">
            <v>-</v>
          </cell>
        </row>
        <row r="444">
          <cell r="B444" t="str">
            <v>Descrição  :</v>
          </cell>
          <cell r="C444" t="str">
            <v>Transformador (TR) - 138/69kV</v>
          </cell>
        </row>
        <row r="445">
          <cell r="B445" t="str">
            <v>Ítem</v>
          </cell>
          <cell r="C445" t="str">
            <v>Equipamento / Serviço</v>
          </cell>
          <cell r="D445" t="str">
            <v>Unid</v>
          </cell>
          <cell r="E445" t="str">
            <v>Qtde Unit</v>
          </cell>
          <cell r="F445" t="str">
            <v>Qtde Total</v>
          </cell>
        </row>
        <row r="446">
          <cell r="B446" t="str">
            <v>2.27.1.1.1.3</v>
          </cell>
          <cell r="C446" t="str">
            <v>TRANSFORMADOR MONOF. 138/69KV</v>
          </cell>
          <cell r="D446" t="str">
            <v>UNID</v>
          </cell>
          <cell r="E446">
            <v>3</v>
          </cell>
          <cell r="F446" t="str">
            <v>-</v>
          </cell>
        </row>
        <row r="447">
          <cell r="B447" t="str">
            <v>2.8.3.3.2</v>
          </cell>
          <cell r="C447" t="str">
            <v>BACIA CONTENC.OLEO,CONCRET.P/TRAFO 138KV</v>
          </cell>
          <cell r="D447" t="str">
            <v>M³</v>
          </cell>
          <cell r="E447">
            <v>3</v>
          </cell>
          <cell r="F447" t="str">
            <v>-</v>
          </cell>
        </row>
        <row r="448">
          <cell r="B448" t="str">
            <v>2.6.1.1.2</v>
          </cell>
          <cell r="C448" t="str">
            <v>PAREDE CORTA-FOGO P/ TRAFO 138KV H7,5</v>
          </cell>
          <cell r="D448" t="str">
            <v>M²</v>
          </cell>
          <cell r="E448">
            <v>3</v>
          </cell>
          <cell r="F448" t="str">
            <v>-</v>
          </cell>
        </row>
        <row r="449">
          <cell r="B449" t="str">
            <v>IPC0934T</v>
          </cell>
          <cell r="C449" t="str">
            <v>ISOLADOR DE PEDESTAL, CONCRETO, 9M,138KV</v>
          </cell>
          <cell r="D449" t="str">
            <v>UNID</v>
          </cell>
          <cell r="F449" t="str">
            <v>-</v>
          </cell>
        </row>
        <row r="450">
          <cell r="B450" t="str">
            <v>IPC0434T</v>
          </cell>
          <cell r="C450" t="str">
            <v>ISOLADOR DE PEDESTAL, CONCRETO, 4M,138KV</v>
          </cell>
          <cell r="D450" t="str">
            <v>UNID</v>
          </cell>
          <cell r="F450" t="str">
            <v>-</v>
          </cell>
        </row>
        <row r="451">
          <cell r="B451" t="str">
            <v>2.13.2</v>
          </cell>
          <cell r="C451" t="str">
            <v>MALHA DE TERRA, CABO DE 120MM2</v>
          </cell>
          <cell r="D451" t="str">
            <v>M</v>
          </cell>
          <cell r="F451" t="str">
            <v>-</v>
          </cell>
        </row>
        <row r="452">
          <cell r="B452" t="str">
            <v>2.15.1.1.6</v>
          </cell>
          <cell r="C452" t="str">
            <v>TUBO AÇO PRETO SCH40, ENTER. DIÂMETRO 6"</v>
          </cell>
          <cell r="D452" t="str">
            <v>M</v>
          </cell>
          <cell r="F452" t="str">
            <v>-</v>
          </cell>
        </row>
        <row r="453">
          <cell r="B453" t="str">
            <v>2.9.1.2.4</v>
          </cell>
          <cell r="C453" t="str">
            <v>CANALETA ALVENARIA BLOCOS CONCR.TIPO C4</v>
          </cell>
          <cell r="D453" t="str">
            <v>M</v>
          </cell>
          <cell r="F453" t="str">
            <v>-</v>
          </cell>
        </row>
        <row r="454">
          <cell r="B454" t="str">
            <v>2.9.2.2.1.1</v>
          </cell>
          <cell r="C454" t="str">
            <v>DUTO FIBROCIM.ENVELOP.S/ ARMADURA DIÂM.10CM</v>
          </cell>
          <cell r="D454" t="str">
            <v>M</v>
          </cell>
          <cell r="F454" t="str">
            <v>-</v>
          </cell>
        </row>
        <row r="455">
          <cell r="B455" t="str">
            <v>2.12.5.1</v>
          </cell>
          <cell r="C455" t="str">
            <v>FORNECIMENTO E ESPALHAMENTO DE BRITA 2</v>
          </cell>
          <cell r="D455" t="str">
            <v>M³</v>
          </cell>
          <cell r="F455" t="str">
            <v>-</v>
          </cell>
        </row>
        <row r="456">
          <cell r="B456" t="str">
            <v>2.15.1.1.4</v>
          </cell>
          <cell r="C456" t="str">
            <v>TUBO AÇO PRETO SCH40, ENTER. DIÂMETRO 4"</v>
          </cell>
          <cell r="D456" t="str">
            <v>M</v>
          </cell>
          <cell r="F456" t="str">
            <v>-</v>
          </cell>
        </row>
        <row r="457">
          <cell r="B457" t="str">
            <v>2.15.1.1.6</v>
          </cell>
          <cell r="C457" t="str">
            <v>TUBO AÇO PRETO SCH40, ENTER. DIÂMETRO 6"</v>
          </cell>
          <cell r="D457" t="str">
            <v>M</v>
          </cell>
          <cell r="F457" t="str">
            <v>-</v>
          </cell>
        </row>
        <row r="459">
          <cell r="B459" t="str">
            <v>Descrição  :</v>
          </cell>
          <cell r="C459" t="str">
            <v>Transformador (TR) -230/138kV</v>
          </cell>
        </row>
        <row r="460">
          <cell r="B460" t="str">
            <v>Ítem</v>
          </cell>
          <cell r="C460" t="str">
            <v>Equipamento / Serviço</v>
          </cell>
          <cell r="D460" t="str">
            <v>Unid</v>
          </cell>
          <cell r="E460" t="str">
            <v>Qtde Unit</v>
          </cell>
          <cell r="F460" t="str">
            <v>Qtde Total</v>
          </cell>
        </row>
        <row r="461">
          <cell r="B461" t="str">
            <v>2.27.1.1.1.5</v>
          </cell>
          <cell r="C461" t="str">
            <v>TRANSFORMADOR MONOF. 230/138KV</v>
          </cell>
          <cell r="D461" t="str">
            <v>UNID</v>
          </cell>
          <cell r="E461">
            <v>3</v>
          </cell>
          <cell r="F461" t="str">
            <v>-</v>
          </cell>
        </row>
        <row r="462">
          <cell r="B462" t="str">
            <v>2.8.3.3.2</v>
          </cell>
          <cell r="C462" t="str">
            <v>BACIA CONTENC.OLEO,CONCRET.P/TRAFO 230KV</v>
          </cell>
          <cell r="D462" t="str">
            <v>M³</v>
          </cell>
          <cell r="E462">
            <v>3</v>
          </cell>
          <cell r="F462" t="str">
            <v>-</v>
          </cell>
        </row>
        <row r="463">
          <cell r="B463" t="str">
            <v>2.6.1.1.2</v>
          </cell>
          <cell r="C463" t="str">
            <v>PAREDE CORTA-FOGO P/ TRAFO 230KV H7,5</v>
          </cell>
          <cell r="D463" t="str">
            <v>M²</v>
          </cell>
          <cell r="E463">
            <v>3</v>
          </cell>
          <cell r="F463" t="str">
            <v>-</v>
          </cell>
        </row>
        <row r="464">
          <cell r="B464" t="str">
            <v>IPC0934T</v>
          </cell>
          <cell r="C464" t="str">
            <v>ISOLADOR DE PEDESTAL, CONCRETO, 9M,230KV</v>
          </cell>
          <cell r="D464" t="str">
            <v>UNID</v>
          </cell>
          <cell r="F464" t="str">
            <v>-</v>
          </cell>
        </row>
        <row r="465">
          <cell r="B465" t="str">
            <v>IPC0434T</v>
          </cell>
          <cell r="C465" t="str">
            <v>ISOLADOR DE PEDESTAL, CONCRETO, 4M,230KV</v>
          </cell>
          <cell r="D465" t="str">
            <v>UNID</v>
          </cell>
          <cell r="F465" t="str">
            <v>-</v>
          </cell>
        </row>
        <row r="466">
          <cell r="B466" t="str">
            <v>2.13.2</v>
          </cell>
          <cell r="C466" t="str">
            <v>MALHA DE TERRA, CABO DE 120MM2</v>
          </cell>
          <cell r="D466" t="str">
            <v>M</v>
          </cell>
          <cell r="F466" t="str">
            <v>-</v>
          </cell>
        </row>
        <row r="467">
          <cell r="B467" t="str">
            <v>2.15.1.1.6</v>
          </cell>
          <cell r="C467" t="str">
            <v>TUBO AÇO PRETO SCH40, ENTER. DIÂMETRO 6"</v>
          </cell>
          <cell r="D467" t="str">
            <v>M</v>
          </cell>
          <cell r="F467" t="str">
            <v>-</v>
          </cell>
        </row>
        <row r="468">
          <cell r="B468" t="str">
            <v>2.9.1.2.4</v>
          </cell>
          <cell r="C468" t="str">
            <v>CANALETA ALVENARIA BLOCOS CONCR.TIPO C4</v>
          </cell>
          <cell r="D468" t="str">
            <v>M</v>
          </cell>
          <cell r="F468" t="str">
            <v>-</v>
          </cell>
        </row>
        <row r="469">
          <cell r="B469" t="str">
            <v>2.9.2.2.1.1</v>
          </cell>
          <cell r="C469" t="str">
            <v>DUTO FIBROCIM.ENVELOP.S/ ARMADURA DIÂM.10CM</v>
          </cell>
          <cell r="D469" t="str">
            <v>M</v>
          </cell>
          <cell r="F469" t="str">
            <v>-</v>
          </cell>
        </row>
        <row r="470">
          <cell r="B470" t="str">
            <v>2.12.5.1</v>
          </cell>
          <cell r="C470" t="str">
            <v>FORNECIMENTO E ESPALHAMENTO DE BRITA 2</v>
          </cell>
          <cell r="D470" t="str">
            <v>M³</v>
          </cell>
          <cell r="F470" t="str">
            <v>-</v>
          </cell>
        </row>
        <row r="471">
          <cell r="B471" t="str">
            <v>2.15.1.1.4</v>
          </cell>
          <cell r="C471" t="str">
            <v>TUBO AÇO PRETO SCH40, ENTER. DIÂMETRO 4"</v>
          </cell>
          <cell r="D471" t="str">
            <v>M</v>
          </cell>
          <cell r="F471" t="str">
            <v>-</v>
          </cell>
        </row>
        <row r="472">
          <cell r="B472" t="str">
            <v>2.15.1.1.6</v>
          </cell>
          <cell r="C472" t="str">
            <v>TUBO AÇO PRETO SCH40, ENTER. DIÂMETRO 6"</v>
          </cell>
          <cell r="D472" t="str">
            <v>M</v>
          </cell>
          <cell r="F472" t="str">
            <v>-</v>
          </cell>
        </row>
        <row r="474">
          <cell r="B474" t="str">
            <v>Descrição  :</v>
          </cell>
          <cell r="C474" t="str">
            <v>Transformador (TR) - 345/230kV  167MVA</v>
          </cell>
        </row>
        <row r="475">
          <cell r="B475" t="str">
            <v>Ítem</v>
          </cell>
          <cell r="C475" t="str">
            <v>Equipamento / Serviço</v>
          </cell>
          <cell r="D475" t="str">
            <v>Unid</v>
          </cell>
          <cell r="E475" t="str">
            <v>Qtde Unit</v>
          </cell>
          <cell r="F475" t="str">
            <v>Qtde Total</v>
          </cell>
        </row>
        <row r="476">
          <cell r="B476" t="str">
            <v>2.27.1.1.1.8</v>
          </cell>
          <cell r="C476" t="str">
            <v>TRANSFORMADOR MONOF. 345/230KV 167MVA</v>
          </cell>
          <cell r="D476" t="str">
            <v>UNID</v>
          </cell>
          <cell r="E476">
            <v>3</v>
          </cell>
          <cell r="F476" t="str">
            <v>-</v>
          </cell>
        </row>
        <row r="477">
          <cell r="B477" t="str">
            <v>2.8.3.3.2</v>
          </cell>
          <cell r="C477" t="str">
            <v>BACIA CONTENC.OLEO,CONCRET.P/TRAFO 345KV</v>
          </cell>
          <cell r="D477" t="str">
            <v>M³</v>
          </cell>
          <cell r="E477">
            <v>3</v>
          </cell>
          <cell r="F477" t="str">
            <v>-</v>
          </cell>
        </row>
        <row r="478">
          <cell r="B478" t="str">
            <v>PCF345</v>
          </cell>
          <cell r="C478" t="str">
            <v>PAREDE CORTA-FOGO P/ TRAFO 345KV</v>
          </cell>
          <cell r="D478" t="str">
            <v>UNID</v>
          </cell>
          <cell r="E478">
            <v>3</v>
          </cell>
          <cell r="F478" t="str">
            <v>-</v>
          </cell>
        </row>
        <row r="479">
          <cell r="B479" t="str">
            <v>2.6.1.1.2</v>
          </cell>
          <cell r="C479" t="str">
            <v>ALVENARIA DE PAREDE CORTA-FOGO P/ TRAFO 345KV</v>
          </cell>
          <cell r="D479" t="str">
            <v>M²</v>
          </cell>
          <cell r="E479">
            <v>3</v>
          </cell>
          <cell r="F479" t="str">
            <v>-</v>
          </cell>
        </row>
        <row r="480">
          <cell r="B480" t="str">
            <v>ISOPECO345</v>
          </cell>
          <cell r="C480" t="str">
            <v>ISOLADOR DE PEDESTAL CONCRETO PARA TENSÃO DE 345KV</v>
          </cell>
          <cell r="D480" t="str">
            <v>UNID</v>
          </cell>
          <cell r="E480">
            <v>15</v>
          </cell>
          <cell r="F480" t="str">
            <v>-</v>
          </cell>
        </row>
        <row r="481">
          <cell r="B481" t="str">
            <v>ISOPEME345</v>
          </cell>
          <cell r="C481" t="str">
            <v>ISOLADOR DE PEDESTAL METÁLICO PARA TENSÃO DE 345KV</v>
          </cell>
          <cell r="D481" t="str">
            <v>UNID</v>
          </cell>
          <cell r="E481">
            <v>15</v>
          </cell>
          <cell r="F481" t="str">
            <v>-</v>
          </cell>
        </row>
        <row r="482">
          <cell r="B482" t="str">
            <v>2.13.2</v>
          </cell>
          <cell r="C482" t="str">
            <v>MALHA DE TERRA, CABO DE 120MM2</v>
          </cell>
          <cell r="D482" t="str">
            <v>M</v>
          </cell>
          <cell r="E482">
            <v>40</v>
          </cell>
          <cell r="F482" t="str">
            <v>-</v>
          </cell>
        </row>
        <row r="483">
          <cell r="B483" t="str">
            <v>2.15.1.1.6</v>
          </cell>
          <cell r="C483" t="str">
            <v>TUBO AÇO PRETO SCH40, ENTER. DIÂMETRO 6"</v>
          </cell>
          <cell r="D483" t="str">
            <v>M</v>
          </cell>
          <cell r="E483">
            <v>100</v>
          </cell>
          <cell r="F483" t="str">
            <v>-</v>
          </cell>
        </row>
        <row r="484">
          <cell r="B484" t="str">
            <v>2.9.1.2.4</v>
          </cell>
          <cell r="C484" t="str">
            <v>CANALETA ALVENARIA BLOCOS CONCR.TIPO C4</v>
          </cell>
          <cell r="D484" t="str">
            <v>M</v>
          </cell>
          <cell r="E484">
            <v>70</v>
          </cell>
          <cell r="F484" t="str">
            <v>-</v>
          </cell>
        </row>
        <row r="485">
          <cell r="B485" t="str">
            <v>2.9.2.2.1.1</v>
          </cell>
          <cell r="C485" t="str">
            <v>DUTO FIBROCIM.ENVELOP.S/ ARMADURA DIÂM.10CM</v>
          </cell>
          <cell r="D485" t="str">
            <v>M</v>
          </cell>
          <cell r="E485">
            <v>50</v>
          </cell>
          <cell r="F485" t="str">
            <v>-</v>
          </cell>
        </row>
        <row r="486">
          <cell r="B486" t="str">
            <v>2.12.5.1</v>
          </cell>
          <cell r="C486" t="str">
            <v>FORNECIMENTO E ESPALHAMENTO DE BRITA 2</v>
          </cell>
          <cell r="D486" t="str">
            <v>M³</v>
          </cell>
          <cell r="E486">
            <v>100</v>
          </cell>
          <cell r="F486" t="str">
            <v>-</v>
          </cell>
        </row>
        <row r="487">
          <cell r="B487" t="str">
            <v>2.15.1.1.4</v>
          </cell>
          <cell r="C487" t="str">
            <v>TUBO AÇO PRETO SCH40, ENTER. DIÂMETRO 4"</v>
          </cell>
          <cell r="D487" t="str">
            <v>M</v>
          </cell>
          <cell r="E487">
            <v>30</v>
          </cell>
          <cell r="F487" t="str">
            <v>-</v>
          </cell>
        </row>
        <row r="488">
          <cell r="B488" t="str">
            <v>2.15.1.1.6</v>
          </cell>
          <cell r="C488" t="str">
            <v>TUBO AÇO PRETO SCH40, ENTER. DIÂMETRO 6"</v>
          </cell>
          <cell r="D488" t="str">
            <v>M</v>
          </cell>
          <cell r="E488">
            <v>50</v>
          </cell>
          <cell r="F488" t="str">
            <v>-</v>
          </cell>
        </row>
        <row r="490">
          <cell r="B490" t="str">
            <v>Descrição  :</v>
          </cell>
          <cell r="C490" t="str">
            <v>Transformador (TR) - 500/345kV  350MVA</v>
          </cell>
        </row>
        <row r="491">
          <cell r="B491" t="str">
            <v>Ítem</v>
          </cell>
          <cell r="C491" t="str">
            <v>Equipamento / Serviço</v>
          </cell>
          <cell r="D491" t="str">
            <v>Unid</v>
          </cell>
          <cell r="E491" t="str">
            <v>Qtde Unit</v>
          </cell>
          <cell r="F491" t="str">
            <v>Qtde Total</v>
          </cell>
        </row>
        <row r="492">
          <cell r="B492" t="str">
            <v>2.27.1.1.1.12</v>
          </cell>
          <cell r="C492" t="str">
            <v>TRANSFORMADOR MONOF. 500/345KV 500MVA</v>
          </cell>
          <cell r="D492" t="str">
            <v>UNID</v>
          </cell>
          <cell r="E492">
            <v>3</v>
          </cell>
          <cell r="F492" t="str">
            <v>-</v>
          </cell>
        </row>
        <row r="493">
          <cell r="B493" t="str">
            <v>2.8.3.3.2</v>
          </cell>
          <cell r="C493" t="str">
            <v>BACIA CONTENC.OLEO,CONCRET.P/TRAFO 500KV</v>
          </cell>
          <cell r="D493" t="str">
            <v>M³</v>
          </cell>
          <cell r="E493">
            <v>3</v>
          </cell>
          <cell r="F493" t="str">
            <v>-</v>
          </cell>
        </row>
        <row r="494">
          <cell r="B494" t="str">
            <v>PCF500</v>
          </cell>
          <cell r="C494" t="str">
            <v>PAREDE CORTA-FOGO P/ TRAFO 500KV</v>
          </cell>
          <cell r="D494" t="str">
            <v>UNID</v>
          </cell>
          <cell r="E494">
            <v>3</v>
          </cell>
          <cell r="F494" t="str">
            <v>-</v>
          </cell>
        </row>
        <row r="495">
          <cell r="B495" t="str">
            <v>2.6.1.1.2</v>
          </cell>
          <cell r="C495" t="str">
            <v>ALVENARIA DE PAREDE CORTA-FOGO PARA TRAFO 500KV</v>
          </cell>
          <cell r="D495" t="str">
            <v>M²</v>
          </cell>
          <cell r="E495">
            <v>3</v>
          </cell>
          <cell r="F495" t="str">
            <v>-</v>
          </cell>
        </row>
        <row r="496">
          <cell r="B496" t="str">
            <v>ISOPECO500</v>
          </cell>
          <cell r="C496" t="str">
            <v>ISOLADOR DE PEDESTAL CONCRETO PARA TENSÃO DE 500KV</v>
          </cell>
          <cell r="D496" t="str">
            <v>UNID</v>
          </cell>
          <cell r="E496">
            <v>3</v>
          </cell>
          <cell r="F496" t="str">
            <v>-</v>
          </cell>
        </row>
        <row r="497">
          <cell r="B497" t="str">
            <v>ISOPEME500</v>
          </cell>
          <cell r="C497" t="str">
            <v>ISOLADOR DE PEDESTAL METALICO PARA TENSÃO DE 500KV</v>
          </cell>
          <cell r="D497" t="str">
            <v>UNID</v>
          </cell>
          <cell r="E497">
            <v>3</v>
          </cell>
          <cell r="F497" t="str">
            <v>-</v>
          </cell>
        </row>
        <row r="498">
          <cell r="B498" t="str">
            <v>2.13.2</v>
          </cell>
          <cell r="C498" t="str">
            <v>MALHA DE TERRA, CABO DE 120MM2</v>
          </cell>
          <cell r="D498" t="str">
            <v>M</v>
          </cell>
          <cell r="E498">
            <v>40</v>
          </cell>
          <cell r="F498" t="str">
            <v>-</v>
          </cell>
        </row>
        <row r="499">
          <cell r="B499" t="str">
            <v>2.15.1.1.6</v>
          </cell>
          <cell r="C499" t="str">
            <v>TUBO AÇO PRETO SCH40, ENTER. DIÂMETRO 6"</v>
          </cell>
          <cell r="D499" t="str">
            <v>M</v>
          </cell>
          <cell r="E499">
            <v>130</v>
          </cell>
          <cell r="F499" t="str">
            <v>-</v>
          </cell>
        </row>
        <row r="500">
          <cell r="B500" t="str">
            <v>2.9.1.2.4</v>
          </cell>
          <cell r="C500" t="str">
            <v>CANALETA ALVENARIA BLOCOS CONCR.TIPO C4</v>
          </cell>
          <cell r="D500" t="str">
            <v>M</v>
          </cell>
          <cell r="E500">
            <v>120</v>
          </cell>
          <cell r="F500" t="str">
            <v>-</v>
          </cell>
        </row>
        <row r="501">
          <cell r="B501" t="str">
            <v>2.9.2.2.1.1</v>
          </cell>
          <cell r="C501" t="str">
            <v>DUTO FIBROCIM.ENVELOP.S/ ARMADURA DIÂM.10CM</v>
          </cell>
          <cell r="D501" t="str">
            <v>M</v>
          </cell>
          <cell r="E501">
            <v>160</v>
          </cell>
          <cell r="F501" t="str">
            <v>-</v>
          </cell>
        </row>
        <row r="502">
          <cell r="B502" t="str">
            <v>2.12.5.1</v>
          </cell>
          <cell r="C502" t="str">
            <v>FORNECIMENTO E ESPALHAMENTO DE BRITA 2</v>
          </cell>
          <cell r="D502" t="str">
            <v>M³</v>
          </cell>
          <cell r="E502">
            <v>200</v>
          </cell>
          <cell r="F502" t="str">
            <v>-</v>
          </cell>
        </row>
        <row r="503">
          <cell r="B503" t="str">
            <v>2.15.1.1.4</v>
          </cell>
          <cell r="C503" t="str">
            <v>TUBO AÇO PRETO SCH40, ENTER. DIÂMETRO 4"</v>
          </cell>
          <cell r="D503" t="str">
            <v>M</v>
          </cell>
          <cell r="E503">
            <v>30</v>
          </cell>
          <cell r="F503" t="str">
            <v>-</v>
          </cell>
        </row>
        <row r="504">
          <cell r="B504" t="str">
            <v>2.15.1.1.6</v>
          </cell>
          <cell r="C504" t="str">
            <v>TUBO AÇO PRETO SCH40, ENTER. DIÂMETRO 6"</v>
          </cell>
          <cell r="D504" t="str">
            <v>M</v>
          </cell>
          <cell r="E504">
            <v>60</v>
          </cell>
          <cell r="F504" t="str">
            <v>-</v>
          </cell>
        </row>
        <row r="506">
          <cell r="B506" t="str">
            <v>Descrição  :</v>
          </cell>
          <cell r="C506" t="str">
            <v>Transformador (TR) - 750/345kV  550MVA</v>
          </cell>
        </row>
        <row r="507">
          <cell r="B507" t="str">
            <v>Ítem</v>
          </cell>
          <cell r="C507" t="str">
            <v>Equipamento / Serviço</v>
          </cell>
          <cell r="D507" t="str">
            <v>Unid</v>
          </cell>
          <cell r="E507" t="str">
            <v>Qtde Unit</v>
          </cell>
          <cell r="F507" t="str">
            <v>Qtde Total</v>
          </cell>
        </row>
        <row r="508">
          <cell r="B508" t="str">
            <v>2.27.1.1.1.13</v>
          </cell>
          <cell r="C508" t="str">
            <v>TRANSFORMADOR MONOF. 750/345KV 550MVA</v>
          </cell>
          <cell r="D508" t="str">
            <v>UNID</v>
          </cell>
          <cell r="E508">
            <v>3</v>
          </cell>
          <cell r="F508" t="str">
            <v>-</v>
          </cell>
        </row>
        <row r="509">
          <cell r="B509" t="str">
            <v>2.8.3.3.2</v>
          </cell>
          <cell r="C509" t="str">
            <v>BACIA CONTENC.OLEO,CONCRET.P/TRAFO 750KV</v>
          </cell>
          <cell r="D509" t="str">
            <v>M³</v>
          </cell>
          <cell r="E509">
            <v>3</v>
          </cell>
          <cell r="F509" t="str">
            <v>-</v>
          </cell>
        </row>
        <row r="510">
          <cell r="B510" t="str">
            <v>PCF750</v>
          </cell>
          <cell r="C510" t="str">
            <v>PAREDE CORTA-FOGO P/ TRAFO 750KV</v>
          </cell>
          <cell r="D510" t="str">
            <v>UNID</v>
          </cell>
          <cell r="E510">
            <v>3</v>
          </cell>
          <cell r="F510" t="str">
            <v>-</v>
          </cell>
        </row>
        <row r="511">
          <cell r="B511" t="str">
            <v>2.6.1.1.2</v>
          </cell>
          <cell r="C511" t="str">
            <v>ALVENARIA DE PAREDE CORTA-FOGO PARA TRAFO 750KV</v>
          </cell>
          <cell r="D511" t="str">
            <v>M²</v>
          </cell>
          <cell r="E511">
            <v>3</v>
          </cell>
          <cell r="F511" t="str">
            <v>-</v>
          </cell>
        </row>
        <row r="512">
          <cell r="B512" t="str">
            <v>ISOPEME750</v>
          </cell>
          <cell r="C512" t="str">
            <v>ISOLADOR DE PEDESTAL METALICO PARA TENSÃO DE 750KV</v>
          </cell>
          <cell r="D512" t="str">
            <v>UNID</v>
          </cell>
          <cell r="E512">
            <v>3</v>
          </cell>
          <cell r="F512" t="str">
            <v>-</v>
          </cell>
        </row>
        <row r="513">
          <cell r="B513" t="str">
            <v>2.13.2</v>
          </cell>
          <cell r="C513" t="str">
            <v>MALHA DE TERRA, CABO DE 120MM2</v>
          </cell>
          <cell r="D513" t="str">
            <v>M</v>
          </cell>
          <cell r="E513">
            <v>50</v>
          </cell>
          <cell r="F513" t="str">
            <v>-</v>
          </cell>
        </row>
        <row r="514">
          <cell r="B514" t="str">
            <v>2.15.1.1.6</v>
          </cell>
          <cell r="C514" t="str">
            <v>TUBO AÇO PRETO SCH40, ENTER. DIÂMETRO 6"</v>
          </cell>
          <cell r="D514" t="str">
            <v>M</v>
          </cell>
          <cell r="E514">
            <v>150</v>
          </cell>
          <cell r="F514" t="str">
            <v>-</v>
          </cell>
        </row>
        <row r="515">
          <cell r="B515" t="str">
            <v>2.9.1.2.4</v>
          </cell>
          <cell r="C515" t="str">
            <v>CANALETA ALVENARIA BLOCOS CONCR.TIPO C4</v>
          </cell>
          <cell r="D515" t="str">
            <v>M</v>
          </cell>
          <cell r="E515">
            <v>140</v>
          </cell>
          <cell r="F515" t="str">
            <v>-</v>
          </cell>
        </row>
        <row r="516">
          <cell r="B516" t="str">
            <v>2.9.2.2.1.1</v>
          </cell>
          <cell r="C516" t="str">
            <v>DUTO FIBROCIM.ENVELOP.S/ ARMADURA DIÂM.10CM</v>
          </cell>
          <cell r="D516" t="str">
            <v>M</v>
          </cell>
          <cell r="E516">
            <v>200</v>
          </cell>
          <cell r="F516" t="str">
            <v>-</v>
          </cell>
        </row>
        <row r="517">
          <cell r="B517" t="str">
            <v>2.12.5.1</v>
          </cell>
          <cell r="C517" t="str">
            <v>FORNECIMENTO E ESPALHAMENTO DE BRITA 2</v>
          </cell>
          <cell r="D517" t="str">
            <v>M³</v>
          </cell>
          <cell r="E517">
            <v>250</v>
          </cell>
          <cell r="F517" t="str">
            <v>-</v>
          </cell>
        </row>
        <row r="518">
          <cell r="B518" t="str">
            <v>2.15.1.1.4</v>
          </cell>
          <cell r="C518" t="str">
            <v>TUBO AÇO PRETO SCH40, ENTER. DIÂMETRO 4"</v>
          </cell>
          <cell r="D518" t="str">
            <v>M</v>
          </cell>
          <cell r="E518">
            <v>40</v>
          </cell>
          <cell r="F518" t="str">
            <v>-</v>
          </cell>
        </row>
        <row r="519">
          <cell r="B519" t="str">
            <v>2.15.1.1.6</v>
          </cell>
          <cell r="C519" t="str">
            <v>TUBO AÇO PRETO SCH40, ENTER. DIÂMETRO 6"</v>
          </cell>
          <cell r="D519" t="str">
            <v>M</v>
          </cell>
          <cell r="E519">
            <v>80</v>
          </cell>
          <cell r="F519" t="str">
            <v>-</v>
          </cell>
        </row>
        <row r="521">
          <cell r="B521" t="str">
            <v>Descrição  :</v>
          </cell>
          <cell r="C521" t="str">
            <v>Transformador (TR) - 750/500kV  550MVA</v>
          </cell>
        </row>
        <row r="522">
          <cell r="B522" t="str">
            <v>Ítem</v>
          </cell>
          <cell r="C522" t="str">
            <v>Equipamento / Serviço</v>
          </cell>
          <cell r="D522" t="str">
            <v>Unid</v>
          </cell>
          <cell r="E522" t="str">
            <v>Qtde Unit</v>
          </cell>
          <cell r="F522" t="str">
            <v>Qtde Total</v>
          </cell>
        </row>
        <row r="523">
          <cell r="B523" t="str">
            <v>2.27.1.1.1.14</v>
          </cell>
          <cell r="C523" t="str">
            <v>TRANSFORMADOR MONOF. 750/500KV 550MVA</v>
          </cell>
          <cell r="D523" t="str">
            <v>UNID</v>
          </cell>
          <cell r="E523">
            <v>3</v>
          </cell>
          <cell r="F523" t="str">
            <v>-</v>
          </cell>
        </row>
        <row r="524">
          <cell r="B524" t="str">
            <v>2.8.3.3.2</v>
          </cell>
          <cell r="C524" t="str">
            <v>BACIA CONTENC.OLEO,CONCRET.P/TRAFO 750KV</v>
          </cell>
          <cell r="D524" t="str">
            <v>M³</v>
          </cell>
          <cell r="E524">
            <v>3</v>
          </cell>
          <cell r="F524" t="str">
            <v>-</v>
          </cell>
        </row>
        <row r="525">
          <cell r="B525" t="str">
            <v>PCF750</v>
          </cell>
          <cell r="C525" t="str">
            <v>PAREDE CORTA-FOGO P/ TRAFO 750KV</v>
          </cell>
          <cell r="D525" t="str">
            <v>UNID</v>
          </cell>
          <cell r="E525">
            <v>3</v>
          </cell>
          <cell r="F525" t="str">
            <v>-</v>
          </cell>
        </row>
        <row r="526">
          <cell r="B526" t="str">
            <v>2.6.1.1.2</v>
          </cell>
          <cell r="C526" t="str">
            <v>ALVENARIA DE PAREDE CORTA-FOGO PARA TRAFO 750KV</v>
          </cell>
          <cell r="D526" t="str">
            <v>M²</v>
          </cell>
          <cell r="E526">
            <v>3</v>
          </cell>
          <cell r="F526" t="str">
            <v>-</v>
          </cell>
        </row>
        <row r="527">
          <cell r="B527" t="str">
            <v>ISOPEME750</v>
          </cell>
          <cell r="C527" t="str">
            <v>ISOLADOR DE PEDESTAL METALICO PARA TENSÃO DE 750KV</v>
          </cell>
          <cell r="D527" t="str">
            <v>UNID</v>
          </cell>
          <cell r="E527">
            <v>3</v>
          </cell>
          <cell r="F527" t="str">
            <v>-</v>
          </cell>
        </row>
        <row r="528">
          <cell r="B528" t="str">
            <v>2.13.2</v>
          </cell>
          <cell r="C528" t="str">
            <v>MALHA DE TERRA, CABO DE 120MM2</v>
          </cell>
          <cell r="D528" t="str">
            <v>M</v>
          </cell>
          <cell r="E528">
            <v>50</v>
          </cell>
          <cell r="F528" t="str">
            <v>-</v>
          </cell>
        </row>
        <row r="529">
          <cell r="B529" t="str">
            <v>2.15.1.1.6</v>
          </cell>
          <cell r="C529" t="str">
            <v>TUBO AÇO PRETO SCH40, ENTER. DIÂMETRO 6"</v>
          </cell>
          <cell r="D529" t="str">
            <v>M</v>
          </cell>
          <cell r="E529">
            <v>150</v>
          </cell>
          <cell r="F529" t="str">
            <v>-</v>
          </cell>
        </row>
        <row r="530">
          <cell r="B530" t="str">
            <v>2.9.1.2.4</v>
          </cell>
          <cell r="C530" t="str">
            <v>CANALETA ALVENARIA BLOCOS CONCR.TIPO C4</v>
          </cell>
          <cell r="D530" t="str">
            <v>M</v>
          </cell>
          <cell r="E530">
            <v>140</v>
          </cell>
          <cell r="F530" t="str">
            <v>-</v>
          </cell>
        </row>
        <row r="531">
          <cell r="B531" t="str">
            <v>2.9.2.2.1.1</v>
          </cell>
          <cell r="C531" t="str">
            <v>DUTO FIBROCIM.ENVELOP.S/ ARMADURA DIÂM.10CM</v>
          </cell>
          <cell r="D531" t="str">
            <v>M</v>
          </cell>
          <cell r="E531">
            <v>200</v>
          </cell>
          <cell r="F531" t="str">
            <v>-</v>
          </cell>
        </row>
        <row r="532">
          <cell r="B532" t="str">
            <v>2.12.5.1</v>
          </cell>
          <cell r="C532" t="str">
            <v>FORNECIMENTO E ESPALHAMENTO DE BRITA 2</v>
          </cell>
          <cell r="D532" t="str">
            <v>M³</v>
          </cell>
          <cell r="E532">
            <v>250</v>
          </cell>
          <cell r="F532" t="str">
            <v>-</v>
          </cell>
        </row>
        <row r="533">
          <cell r="B533" t="str">
            <v>2.15.1.1.4</v>
          </cell>
          <cell r="C533" t="str">
            <v>TUBO AÇO PRETO SCH40, ENTER. DIÂMETRO 4"</v>
          </cell>
          <cell r="D533" t="str">
            <v>M</v>
          </cell>
          <cell r="E533">
            <v>40</v>
          </cell>
          <cell r="F533" t="str">
            <v>-</v>
          </cell>
        </row>
        <row r="534">
          <cell r="B534" t="str">
            <v>2.15.1.1.6</v>
          </cell>
          <cell r="C534" t="str">
            <v>TUBO AÇO PRETO SCH40, ENTER. DIÂMETRO 6"</v>
          </cell>
          <cell r="D534" t="str">
            <v>M</v>
          </cell>
          <cell r="E534">
            <v>80</v>
          </cell>
          <cell r="F534" t="str">
            <v>-</v>
          </cell>
        </row>
        <row r="536">
          <cell r="B536" t="str">
            <v>Descrição  :</v>
          </cell>
          <cell r="C536" t="str">
            <v>Regulador Série (RS) - 500kV  550MVA</v>
          </cell>
        </row>
        <row r="537">
          <cell r="B537" t="str">
            <v>Ítem</v>
          </cell>
          <cell r="C537" t="str">
            <v>Equipamento / Serviço</v>
          </cell>
          <cell r="D537" t="str">
            <v>Unid</v>
          </cell>
          <cell r="E537" t="str">
            <v>Qtde Unit</v>
          </cell>
          <cell r="F537" t="str">
            <v>Qtde Total</v>
          </cell>
        </row>
        <row r="538">
          <cell r="B538" t="str">
            <v>2.27.1.3.1.6</v>
          </cell>
          <cell r="C538" t="str">
            <v>REGULADOR SERIE 500KV, 550MVA</v>
          </cell>
          <cell r="D538" t="str">
            <v>UNID</v>
          </cell>
          <cell r="E538">
            <v>3</v>
          </cell>
          <cell r="F538" t="str">
            <v>-</v>
          </cell>
        </row>
        <row r="539">
          <cell r="B539" t="str">
            <v>2.8.3.3.2</v>
          </cell>
          <cell r="C539" t="str">
            <v>BACIA CONTENC.OLEO,CONCRET.P/REGUL.500KV</v>
          </cell>
          <cell r="D539" t="str">
            <v>M³</v>
          </cell>
          <cell r="E539">
            <v>3</v>
          </cell>
          <cell r="F539" t="str">
            <v>-</v>
          </cell>
        </row>
        <row r="540">
          <cell r="B540" t="str">
            <v>PCFRS500</v>
          </cell>
          <cell r="C540" t="str">
            <v>PAREDE CORTA-FOGO P/ REGULADOR 500KV</v>
          </cell>
          <cell r="D540" t="str">
            <v>UNID</v>
          </cell>
          <cell r="E540">
            <v>3</v>
          </cell>
          <cell r="F540" t="str">
            <v>-</v>
          </cell>
        </row>
        <row r="541">
          <cell r="B541" t="str">
            <v>2.6.1.1.2</v>
          </cell>
          <cell r="C541" t="str">
            <v>ALVENARIA DE PAREDE CORTA-FOGO P/ REGULADOR 500KV</v>
          </cell>
          <cell r="D541" t="str">
            <v>M²</v>
          </cell>
          <cell r="E541">
            <v>3</v>
          </cell>
          <cell r="F541" t="str">
            <v>-</v>
          </cell>
        </row>
        <row r="542">
          <cell r="B542" t="str">
            <v>ISOPECO500</v>
          </cell>
          <cell r="C542" t="str">
            <v>ISOLADOR DE PEDESTAL CONCRETO PARA TENSÃO DE 500KV</v>
          </cell>
          <cell r="D542" t="str">
            <v>UNID</v>
          </cell>
          <cell r="E542">
            <v>6</v>
          </cell>
          <cell r="F542" t="str">
            <v>-</v>
          </cell>
        </row>
        <row r="543">
          <cell r="B543" t="str">
            <v>ISOPEME500</v>
          </cell>
          <cell r="C543" t="str">
            <v>ISOLADOR DE PEDESTAL METALICO PARA TENSÃO DE 500KV</v>
          </cell>
          <cell r="D543" t="str">
            <v>UNID</v>
          </cell>
          <cell r="E543">
            <v>6</v>
          </cell>
          <cell r="F543" t="str">
            <v>-</v>
          </cell>
        </row>
        <row r="544">
          <cell r="B544" t="str">
            <v>2.13.2</v>
          </cell>
          <cell r="C544" t="str">
            <v>MALHA DE TERRA, CABO DE 120MM2</v>
          </cell>
          <cell r="D544" t="str">
            <v>M</v>
          </cell>
          <cell r="E544">
            <v>50</v>
          </cell>
          <cell r="F544" t="str">
            <v>-</v>
          </cell>
        </row>
        <row r="545">
          <cell r="B545" t="str">
            <v>2.15.1.1.6</v>
          </cell>
          <cell r="C545" t="str">
            <v>TUBO AÇO PRETO SCH40, ENTER. DIÂMETRO 6"</v>
          </cell>
          <cell r="D545" t="str">
            <v>M</v>
          </cell>
          <cell r="E545">
            <v>150</v>
          </cell>
          <cell r="F545" t="str">
            <v>-</v>
          </cell>
        </row>
        <row r="546">
          <cell r="B546" t="str">
            <v>2.9.1.2.4</v>
          </cell>
          <cell r="C546" t="str">
            <v>CANALETA ALVENARIA BLOCOS CONCR.TIPO C4</v>
          </cell>
          <cell r="D546" t="str">
            <v>M</v>
          </cell>
          <cell r="E546">
            <v>80</v>
          </cell>
          <cell r="F546" t="str">
            <v>-</v>
          </cell>
        </row>
        <row r="547">
          <cell r="B547" t="str">
            <v>2.9.2.2.1.1</v>
          </cell>
          <cell r="C547" t="str">
            <v>DUTO FIBROCIM.ENVELOP.S/ ARMADURA DIÂM.10CM</v>
          </cell>
          <cell r="D547" t="str">
            <v>M</v>
          </cell>
          <cell r="E547">
            <v>160</v>
          </cell>
          <cell r="F547" t="str">
            <v>-</v>
          </cell>
        </row>
        <row r="548">
          <cell r="B548" t="str">
            <v>2.12.5.1</v>
          </cell>
          <cell r="C548" t="str">
            <v>FORNECIMENTO E ESPALHAMENTO DE BRITA 2</v>
          </cell>
          <cell r="D548" t="str">
            <v>M³</v>
          </cell>
          <cell r="E548">
            <v>200</v>
          </cell>
          <cell r="F548" t="str">
            <v>-</v>
          </cell>
        </row>
        <row r="549">
          <cell r="B549" t="str">
            <v>2.15.1.1.4</v>
          </cell>
          <cell r="C549" t="str">
            <v>TUBO AÇO PRETO SCH40, ENTER. DIÂMETRO 4"</v>
          </cell>
          <cell r="D549" t="str">
            <v>M</v>
          </cell>
          <cell r="E549">
            <v>30</v>
          </cell>
          <cell r="F549" t="str">
            <v>-</v>
          </cell>
        </row>
        <row r="550">
          <cell r="B550" t="str">
            <v>2.15.1.1.6</v>
          </cell>
          <cell r="C550" t="str">
            <v>TUBO AÇO PRETO SCH40, ENTER. DIÂMETRO 6"</v>
          </cell>
          <cell r="D550" t="str">
            <v>M</v>
          </cell>
          <cell r="E550">
            <v>20</v>
          </cell>
          <cell r="F550" t="str">
            <v>-</v>
          </cell>
        </row>
        <row r="552">
          <cell r="B552" t="str">
            <v>Descrição  :</v>
          </cell>
          <cell r="C552" t="str">
            <v>Reator (RE) - 750kV  110MVAr</v>
          </cell>
        </row>
        <row r="553">
          <cell r="B553" t="str">
            <v>Ítem</v>
          </cell>
          <cell r="C553" t="str">
            <v>Equipamento / Serviço</v>
          </cell>
          <cell r="D553" t="str">
            <v>Unid</v>
          </cell>
          <cell r="E553" t="str">
            <v>Qtde Unit</v>
          </cell>
          <cell r="F553" t="str">
            <v>Qtde Total</v>
          </cell>
        </row>
        <row r="554">
          <cell r="B554" t="str">
            <v>2.27.1.2.1.7</v>
          </cell>
          <cell r="C554" t="str">
            <v>REATOR "SHUNT" 750KV, 110MVAR</v>
          </cell>
          <cell r="D554" t="str">
            <v>UNID</v>
          </cell>
          <cell r="E554">
            <v>3</v>
          </cell>
          <cell r="F554" t="str">
            <v>-</v>
          </cell>
        </row>
        <row r="555">
          <cell r="B555" t="str">
            <v>2.8.3.3.2</v>
          </cell>
          <cell r="C555" t="str">
            <v>BACIA CONTENC.OLEO,ALVEN.P/REATOR 750KV</v>
          </cell>
          <cell r="D555" t="str">
            <v>M³</v>
          </cell>
          <cell r="E555">
            <v>3</v>
          </cell>
          <cell r="F555" t="str">
            <v>-</v>
          </cell>
        </row>
        <row r="556">
          <cell r="B556" t="str">
            <v>PCFRE750</v>
          </cell>
          <cell r="C556" t="str">
            <v>PAREDE CORTA-FOGO P/ REATOR 750KV</v>
          </cell>
          <cell r="D556" t="str">
            <v>UNID</v>
          </cell>
          <cell r="E556">
            <v>3</v>
          </cell>
          <cell r="F556" t="str">
            <v>-</v>
          </cell>
        </row>
        <row r="557">
          <cell r="B557" t="str">
            <v>2.6.1.1.2</v>
          </cell>
          <cell r="C557" t="str">
            <v>PAREDE CORTA-FOGO P/ REATOR 750KV</v>
          </cell>
          <cell r="D557" t="str">
            <v>M²</v>
          </cell>
          <cell r="E557">
            <v>3</v>
          </cell>
          <cell r="F557" t="str">
            <v>-</v>
          </cell>
        </row>
        <row r="558">
          <cell r="B558" t="str">
            <v>ISOPEME500</v>
          </cell>
          <cell r="C558" t="str">
            <v>ISOLADOR DE PEDESTAL METALICO PARA TENSÃO DE 500KV</v>
          </cell>
          <cell r="D558" t="str">
            <v>UNID</v>
          </cell>
          <cell r="E558">
            <v>5</v>
          </cell>
          <cell r="F558" t="str">
            <v>-</v>
          </cell>
        </row>
        <row r="559">
          <cell r="B559" t="str">
            <v>2.13.2</v>
          </cell>
          <cell r="C559" t="str">
            <v>MALHA DE TERRA, CABO DE 120MM2</v>
          </cell>
          <cell r="D559" t="str">
            <v>M</v>
          </cell>
          <cell r="E559">
            <v>40</v>
          </cell>
          <cell r="F559" t="str">
            <v>-</v>
          </cell>
        </row>
        <row r="560">
          <cell r="B560" t="str">
            <v>2.15.1.1.6</v>
          </cell>
          <cell r="C560" t="str">
            <v>TUBO AÇO PRETO SCH40, ENTER. DIÂMETRO 6"</v>
          </cell>
          <cell r="D560" t="str">
            <v>M</v>
          </cell>
          <cell r="E560">
            <v>150</v>
          </cell>
          <cell r="F560" t="str">
            <v>-</v>
          </cell>
        </row>
        <row r="561">
          <cell r="B561" t="str">
            <v>2.9.1.2.4</v>
          </cell>
          <cell r="C561" t="str">
            <v>CANALETA ALVENARIA BLOCOS CONCR.TIPO C4</v>
          </cell>
          <cell r="D561" t="str">
            <v>M</v>
          </cell>
          <cell r="E561">
            <v>100</v>
          </cell>
          <cell r="F561" t="str">
            <v>-</v>
          </cell>
        </row>
        <row r="562">
          <cell r="B562" t="str">
            <v>2.9.2.2.1.1</v>
          </cell>
          <cell r="C562" t="str">
            <v>DUTO FIBROCIM.ENVELOP.S/ ARMADURA DIÂM.10CM</v>
          </cell>
          <cell r="D562" t="str">
            <v>M</v>
          </cell>
          <cell r="E562">
            <v>80</v>
          </cell>
          <cell r="F562" t="str">
            <v>-</v>
          </cell>
        </row>
        <row r="563">
          <cell r="B563" t="str">
            <v>2.12.5.1</v>
          </cell>
          <cell r="C563" t="str">
            <v>FORNECIMENTO E ESPALHAMENTO DE BRITA 2</v>
          </cell>
          <cell r="D563" t="str">
            <v>M³</v>
          </cell>
          <cell r="E563">
            <v>200</v>
          </cell>
          <cell r="F563" t="str">
            <v>-</v>
          </cell>
        </row>
        <row r="564">
          <cell r="B564" t="str">
            <v>2.15.1.1.4</v>
          </cell>
          <cell r="C564" t="str">
            <v>TUBO AÇO PRETO SCH40, ENTER. DIÂMETRO 4"</v>
          </cell>
          <cell r="D564" t="str">
            <v>M</v>
          </cell>
          <cell r="E564">
            <v>40</v>
          </cell>
          <cell r="F564" t="str">
            <v>-</v>
          </cell>
        </row>
        <row r="565">
          <cell r="B565" t="str">
            <v>2.15.1.1.6</v>
          </cell>
          <cell r="C565" t="str">
            <v>TUBO AÇO PRETO SCH40, ENTER. DIÂMETRO 6"</v>
          </cell>
          <cell r="D565" t="str">
            <v>M</v>
          </cell>
          <cell r="E565">
            <v>80</v>
          </cell>
          <cell r="F565" t="str">
            <v>-</v>
          </cell>
        </row>
        <row r="567">
          <cell r="B567" t="str">
            <v>Descrição  :</v>
          </cell>
          <cell r="C567" t="str">
            <v>Capacitor de Derivação (CD) - 345kV  200MVAr</v>
          </cell>
        </row>
        <row r="568">
          <cell r="B568" t="str">
            <v>Ítem</v>
          </cell>
          <cell r="C568" t="str">
            <v>Equipamento / Serviço</v>
          </cell>
          <cell r="D568" t="str">
            <v>Unid</v>
          </cell>
          <cell r="E568" t="str">
            <v>Qtde Unit</v>
          </cell>
          <cell r="F568" t="str">
            <v>Qtde Total</v>
          </cell>
        </row>
        <row r="569">
          <cell r="B569" t="str">
            <v>2.27.7.5</v>
          </cell>
          <cell r="C569" t="str">
            <v>CAPACITOR "SHUNT" TRIF. 345KV, 200MVAR</v>
          </cell>
          <cell r="D569" t="str">
            <v>UNID</v>
          </cell>
          <cell r="E569">
            <v>1</v>
          </cell>
          <cell r="F569" t="str">
            <v>-</v>
          </cell>
        </row>
        <row r="570">
          <cell r="B570" t="str">
            <v>2.13.2</v>
          </cell>
          <cell r="C570" t="str">
            <v>MALHA DE TERRA, CABO DE 120MM2</v>
          </cell>
          <cell r="D570" t="str">
            <v>M</v>
          </cell>
          <cell r="E570">
            <v>100</v>
          </cell>
          <cell r="F570" t="str">
            <v>-</v>
          </cell>
        </row>
        <row r="571">
          <cell r="B571" t="str">
            <v>2.12.5.1</v>
          </cell>
          <cell r="C571" t="str">
            <v>FORNECIMENTO E ESPALHAMENTO DE BRITA 2</v>
          </cell>
          <cell r="D571" t="str">
            <v>M³</v>
          </cell>
          <cell r="E571">
            <v>70</v>
          </cell>
          <cell r="F571" t="str">
            <v>-</v>
          </cell>
        </row>
        <row r="572">
          <cell r="B572" t="str">
            <v>2.12.8.3.2.3</v>
          </cell>
          <cell r="C572" t="str">
            <v>CERCA INTERNA EM TELA GALVANIZADA H=1,4M</v>
          </cell>
          <cell r="D572" t="str">
            <v>M</v>
          </cell>
          <cell r="E572">
            <v>90</v>
          </cell>
          <cell r="F572" t="str">
            <v>-</v>
          </cell>
        </row>
        <row r="574">
          <cell r="B574" t="str">
            <v>Descrição  :</v>
          </cell>
          <cell r="C574" t="str">
            <v>Capacitor Série (CS) - 750kV  1.242MVAr</v>
          </cell>
        </row>
        <row r="575">
          <cell r="B575" t="str">
            <v>Ítem</v>
          </cell>
          <cell r="C575" t="str">
            <v>Equipamento / Serviço</v>
          </cell>
          <cell r="D575" t="str">
            <v>Unid</v>
          </cell>
          <cell r="E575" t="str">
            <v>Qtde Unit</v>
          </cell>
          <cell r="F575" t="str">
            <v>Qtde Total</v>
          </cell>
        </row>
        <row r="576">
          <cell r="B576" t="str">
            <v>2.27.5.6</v>
          </cell>
          <cell r="C576" t="str">
            <v>CAPACITOR "SERIE" TRIF. 750KV, 1242MVAR</v>
          </cell>
          <cell r="D576" t="str">
            <v>UNID</v>
          </cell>
          <cell r="E576">
            <v>1</v>
          </cell>
          <cell r="F576" t="str">
            <v>-</v>
          </cell>
        </row>
        <row r="577">
          <cell r="B577" t="str">
            <v>2.12.8.3.2.3</v>
          </cell>
          <cell r="C577" t="str">
            <v>CERCA INTERNA EM TELA GALVANIZADA H=1,4M</v>
          </cell>
          <cell r="D577" t="str">
            <v>M</v>
          </cell>
          <cell r="E577">
            <v>240</v>
          </cell>
          <cell r="F577" t="str">
            <v>-</v>
          </cell>
        </row>
        <row r="578">
          <cell r="B578" t="str">
            <v>2.13.2</v>
          </cell>
          <cell r="C578" t="str">
            <v>MALHA DE TERRA, CABO DE 120MM2</v>
          </cell>
          <cell r="D578" t="str">
            <v>M</v>
          </cell>
          <cell r="E578">
            <v>300</v>
          </cell>
          <cell r="F578" t="str">
            <v>-</v>
          </cell>
        </row>
        <row r="579">
          <cell r="B579" t="str">
            <v>2.9.1.2.2</v>
          </cell>
          <cell r="C579" t="str">
            <v>CANALETA ALVENARIA BLOCOS CONCR.TIPO C2</v>
          </cell>
          <cell r="D579" t="str">
            <v>M</v>
          </cell>
          <cell r="E579">
            <v>50</v>
          </cell>
          <cell r="F579" t="str">
            <v>-</v>
          </cell>
        </row>
        <row r="580">
          <cell r="B580" t="str">
            <v>2.12.5.1</v>
          </cell>
          <cell r="C580" t="str">
            <v>FORNECIMENTO E ESPALHAMENTO DE BRITA 2</v>
          </cell>
          <cell r="D580" t="str">
            <v>M³</v>
          </cell>
          <cell r="E580">
            <v>300</v>
          </cell>
          <cell r="F580" t="str">
            <v>-</v>
          </cell>
        </row>
        <row r="582">
          <cell r="B582" t="str">
            <v>Descrição  :</v>
          </cell>
          <cell r="C582" t="str">
            <v>Compensador Estático (CE) - 20kV  300MVAr</v>
          </cell>
        </row>
        <row r="583">
          <cell r="B583" t="str">
            <v>Ítem</v>
          </cell>
          <cell r="C583" t="str">
            <v>Equipamento / Serviço</v>
          </cell>
          <cell r="D583" t="str">
            <v>Unid</v>
          </cell>
          <cell r="E583" t="str">
            <v>Qtde Unit</v>
          </cell>
          <cell r="F583" t="str">
            <v>Qtde Total</v>
          </cell>
        </row>
        <row r="584">
          <cell r="B584" t="str">
            <v>2.10.4</v>
          </cell>
          <cell r="C584" t="str">
            <v>CASA DO COMPENSADOR ESTATICO</v>
          </cell>
          <cell r="D584" t="str">
            <v>M²</v>
          </cell>
          <cell r="E584">
            <v>100</v>
          </cell>
          <cell r="F584" t="str">
            <v>-</v>
          </cell>
        </row>
        <row r="585">
          <cell r="B585" t="str">
            <v>2.27.9</v>
          </cell>
          <cell r="C585" t="str">
            <v>COMPENSADOR ESTATICO TRIF. 20KV, 300MVAR</v>
          </cell>
          <cell r="D585" t="str">
            <v>UNID</v>
          </cell>
          <cell r="E585">
            <v>1</v>
          </cell>
          <cell r="F585" t="str">
            <v>-</v>
          </cell>
        </row>
        <row r="586">
          <cell r="B586" t="str">
            <v>2.12.8.3.2.3</v>
          </cell>
          <cell r="C586" t="str">
            <v>CERCA INTERNA EM TELA GALVANIZADA H=1,4M</v>
          </cell>
          <cell r="D586" t="str">
            <v>M</v>
          </cell>
          <cell r="E586">
            <v>300</v>
          </cell>
          <cell r="F586" t="str">
            <v>-</v>
          </cell>
        </row>
        <row r="587">
          <cell r="B587" t="str">
            <v>2.13.2</v>
          </cell>
          <cell r="C587" t="str">
            <v>MALHA DE TERRA, CABO DE 120MM2</v>
          </cell>
          <cell r="D587" t="str">
            <v>M</v>
          </cell>
          <cell r="E587">
            <v>500</v>
          </cell>
          <cell r="F587" t="str">
            <v>-</v>
          </cell>
        </row>
        <row r="588">
          <cell r="B588" t="str">
            <v>2.9.1.2.2</v>
          </cell>
          <cell r="C588" t="str">
            <v>CANALETA ALVENARIA BLOCOS CONCR.TIPO C2</v>
          </cell>
          <cell r="D588" t="str">
            <v>M</v>
          </cell>
          <cell r="E588">
            <v>300</v>
          </cell>
          <cell r="F588" t="str">
            <v>-</v>
          </cell>
        </row>
        <row r="589">
          <cell r="B589" t="str">
            <v>2.12.5.1</v>
          </cell>
          <cell r="C589" t="str">
            <v>FORNECIMENTO E ESPALHAMENTO DE BRITA 2</v>
          </cell>
          <cell r="D589" t="str">
            <v>M³</v>
          </cell>
          <cell r="E589">
            <v>500</v>
          </cell>
          <cell r="F589" t="str">
            <v>-</v>
          </cell>
        </row>
        <row r="591">
          <cell r="B591" t="str">
            <v>Descrição  :</v>
          </cell>
          <cell r="C591" t="str">
            <v>Módulo Geral - Subestação de Médio Porte 230kV</v>
          </cell>
        </row>
        <row r="592">
          <cell r="B592" t="str">
            <v>Ítem</v>
          </cell>
          <cell r="C592" t="str">
            <v>Equipamento / Serviço</v>
          </cell>
          <cell r="D592" t="str">
            <v>Unid</v>
          </cell>
          <cell r="E592" t="str">
            <v>Qtde Unit</v>
          </cell>
          <cell r="F592" t="str">
            <v>Qtde Total</v>
          </cell>
        </row>
        <row r="593">
          <cell r="B593" t="str">
            <v>2.12.8.2.1</v>
          </cell>
          <cell r="C593" t="str">
            <v>CERCA DE DIVISA EM ARAME FARPADO H=2,2M</v>
          </cell>
          <cell r="D593" t="str">
            <v>M</v>
          </cell>
          <cell r="E593">
            <v>900</v>
          </cell>
          <cell r="F593" t="str">
            <v>-</v>
          </cell>
        </row>
        <row r="594">
          <cell r="B594" t="str">
            <v>2.12.8.1.1</v>
          </cell>
          <cell r="C594" t="str">
            <v>PORTAO TIPO P1</v>
          </cell>
          <cell r="D594" t="str">
            <v>UNID</v>
          </cell>
          <cell r="E594">
            <v>3</v>
          </cell>
          <cell r="F594" t="str">
            <v>-</v>
          </cell>
        </row>
        <row r="595">
          <cell r="B595" t="str">
            <v>2.12.8.3.2.3</v>
          </cell>
          <cell r="C595" t="str">
            <v>CERCA INTERNA EM TELA GALVANIZADA H=1,4M</v>
          </cell>
          <cell r="D595" t="str">
            <v>M</v>
          </cell>
          <cell r="E595">
            <v>500</v>
          </cell>
          <cell r="F595" t="str">
            <v>-</v>
          </cell>
        </row>
        <row r="596">
          <cell r="B596" t="str">
            <v>2.2.2.1</v>
          </cell>
          <cell r="C596" t="str">
            <v>ESCAVACAO 1a.CATEGORIA, INCLUI RASPAGEM</v>
          </cell>
          <cell r="D596" t="str">
            <v>M³</v>
          </cell>
          <cell r="E596">
            <v>71500</v>
          </cell>
          <cell r="F596" t="str">
            <v>-</v>
          </cell>
        </row>
        <row r="597">
          <cell r="B597" t="str">
            <v>2.2.3</v>
          </cell>
          <cell r="C597" t="str">
            <v>TRANSPORTE</v>
          </cell>
          <cell r="D597" t="str">
            <v>M³×KM</v>
          </cell>
          <cell r="E597">
            <v>17550</v>
          </cell>
          <cell r="F597" t="str">
            <v>-</v>
          </cell>
        </row>
        <row r="598">
          <cell r="B598" t="str">
            <v>2.2.4</v>
          </cell>
          <cell r="C598" t="str">
            <v>ATERRO</v>
          </cell>
          <cell r="D598" t="str">
            <v>M³</v>
          </cell>
          <cell r="E598">
            <v>65000</v>
          </cell>
          <cell r="F598" t="str">
            <v>-</v>
          </cell>
        </row>
        <row r="599">
          <cell r="B599" t="str">
            <v>2.8.2.3.2</v>
          </cell>
          <cell r="C599" t="str">
            <v>TUBO MEIA-CANA 40CM</v>
          </cell>
          <cell r="D599" t="str">
            <v>M</v>
          </cell>
          <cell r="E599">
            <v>1500</v>
          </cell>
          <cell r="F599" t="str">
            <v>-</v>
          </cell>
        </row>
        <row r="600">
          <cell r="B600" t="str">
            <v>2.8.1.3.1.1.1</v>
          </cell>
          <cell r="C600" t="str">
            <v>TUBO CONCR.CA2,PROF.ATÉ 2M,DIÂM.ATÉ 30CM</v>
          </cell>
          <cell r="D600" t="str">
            <v>M</v>
          </cell>
          <cell r="E600">
            <v>400</v>
          </cell>
          <cell r="F600" t="str">
            <v>-</v>
          </cell>
        </row>
        <row r="601">
          <cell r="B601" t="str">
            <v>2.8.1.3.1.1.2</v>
          </cell>
          <cell r="C601" t="str">
            <v>TUBO CONCR.CA2,PROF.ATÉ 2M,DIÂM. 40CM</v>
          </cell>
          <cell r="D601" t="str">
            <v>M</v>
          </cell>
          <cell r="E601">
            <v>700</v>
          </cell>
          <cell r="F601" t="str">
            <v>-</v>
          </cell>
        </row>
        <row r="602">
          <cell r="B602" t="str">
            <v>2.8.1.3.1.2.6</v>
          </cell>
          <cell r="C602" t="str">
            <v>TUBO CONC.CA2,PROF.DE 2 ATÉ 3M,DIÂM.80CM</v>
          </cell>
          <cell r="D602" t="str">
            <v>M</v>
          </cell>
          <cell r="E602">
            <v>150</v>
          </cell>
          <cell r="F602" t="str">
            <v>-</v>
          </cell>
        </row>
        <row r="603">
          <cell r="B603" t="str">
            <v>2.8.3.1.5.1.1</v>
          </cell>
          <cell r="C603" t="str">
            <v>POÇO VISITA,PROF.ÚTIL ATE 2M,DIÂM. 80CM</v>
          </cell>
          <cell r="D603" t="str">
            <v>UNID</v>
          </cell>
          <cell r="E603">
            <v>40</v>
          </cell>
          <cell r="F603" t="str">
            <v>-</v>
          </cell>
        </row>
        <row r="604">
          <cell r="B604" t="str">
            <v>2.8.4</v>
          </cell>
          <cell r="C604" t="str">
            <v>CAIXA SEPAR.ÁGUA/ÓLEO ISOLANTE</v>
          </cell>
          <cell r="D604" t="str">
            <v>M³</v>
          </cell>
          <cell r="E604">
            <v>251</v>
          </cell>
          <cell r="F604" t="str">
            <v>-</v>
          </cell>
        </row>
        <row r="605">
          <cell r="B605" t="str">
            <v>2.12.6.1</v>
          </cell>
          <cell r="C605" t="str">
            <v>PLANTIO DE GRAMA EM PLACAS</v>
          </cell>
          <cell r="D605" t="str">
            <v>M²</v>
          </cell>
          <cell r="E605">
            <v>10000</v>
          </cell>
          <cell r="F605" t="str">
            <v>-</v>
          </cell>
        </row>
        <row r="606">
          <cell r="B606" t="str">
            <v>2.12.5.1</v>
          </cell>
          <cell r="C606" t="str">
            <v>FORNECIMENTO E ESPALHAMENTO DE BRITA 2</v>
          </cell>
          <cell r="D606" t="str">
            <v>M³</v>
          </cell>
          <cell r="E606">
            <v>3000</v>
          </cell>
          <cell r="F606" t="str">
            <v>-</v>
          </cell>
        </row>
        <row r="607">
          <cell r="B607" t="str">
            <v>2.11.1</v>
          </cell>
          <cell r="C607" t="str">
            <v>ESCAVAÇÃO PARA ARRUAMENTO</v>
          </cell>
          <cell r="D607" t="str">
            <v>M³</v>
          </cell>
          <cell r="E607">
            <v>2400</v>
          </cell>
          <cell r="F607" t="str">
            <v>-</v>
          </cell>
        </row>
        <row r="608">
          <cell r="B608" t="str">
            <v>2.11.2.1</v>
          </cell>
          <cell r="C608" t="str">
            <v>PREPARO E MELHORIA DO SUB-LEITO</v>
          </cell>
          <cell r="D608" t="str">
            <v>M²</v>
          </cell>
          <cell r="E608">
            <v>8000</v>
          </cell>
          <cell r="F608" t="str">
            <v>-</v>
          </cell>
        </row>
        <row r="609">
          <cell r="B609" t="str">
            <v>2.11.2.3.4</v>
          </cell>
          <cell r="C609" t="str">
            <v>BASE DE BRITA GRADUADA</v>
          </cell>
          <cell r="D609" t="str">
            <v>M³</v>
          </cell>
          <cell r="E609">
            <v>1600</v>
          </cell>
          <cell r="F609" t="str">
            <v>-</v>
          </cell>
        </row>
        <row r="610">
          <cell r="B610" t="str">
            <v>2.11.3.1</v>
          </cell>
          <cell r="C610" t="str">
            <v>IMPRIMADURA BETUMINOSA IMPERMEABILIZANTE</v>
          </cell>
          <cell r="D610" t="str">
            <v>M²</v>
          </cell>
          <cell r="E610">
            <v>7600</v>
          </cell>
          <cell r="F610" t="str">
            <v>-</v>
          </cell>
        </row>
        <row r="611">
          <cell r="B611" t="str">
            <v>2.11.4.1.3</v>
          </cell>
          <cell r="C611" t="str">
            <v>TRATAMENTO BETUMINOSO PENETR.INVER.DUPLO</v>
          </cell>
          <cell r="D611" t="str">
            <v>M²</v>
          </cell>
          <cell r="E611">
            <v>7600</v>
          </cell>
          <cell r="F611" t="str">
            <v>-</v>
          </cell>
        </row>
        <row r="612">
          <cell r="B612" t="str">
            <v>2.11.5.2</v>
          </cell>
          <cell r="C612" t="str">
            <v>SARJETA MOLDADA NO LOCAL</v>
          </cell>
          <cell r="D612" t="str">
            <v>M</v>
          </cell>
          <cell r="E612">
            <v>2000</v>
          </cell>
          <cell r="F612" t="str">
            <v>-</v>
          </cell>
        </row>
        <row r="613">
          <cell r="B613" t="str">
            <v>2.11.5.4</v>
          </cell>
          <cell r="C613" t="str">
            <v>GUIA PRÉ-MOLDADA</v>
          </cell>
          <cell r="D613" t="str">
            <v>M</v>
          </cell>
          <cell r="E613">
            <v>2500</v>
          </cell>
          <cell r="F613" t="str">
            <v>-</v>
          </cell>
        </row>
        <row r="614">
          <cell r="B614" t="str">
            <v>2.13.2</v>
          </cell>
          <cell r="C614" t="str">
            <v>MALHA DE TERRA, CABO DE 120MM2</v>
          </cell>
          <cell r="D614" t="str">
            <v>M</v>
          </cell>
          <cell r="E614">
            <v>1500</v>
          </cell>
          <cell r="F614" t="str">
            <v>-</v>
          </cell>
        </row>
        <row r="615">
          <cell r="B615" t="str">
            <v>2.14.1.2.1.6</v>
          </cell>
          <cell r="C615" t="str">
            <v>ELETROD.RIG.ENTER.C/TRAT.SUP.DIÂM.ATE 2"</v>
          </cell>
          <cell r="D615" t="str">
            <v>M</v>
          </cell>
          <cell r="E615">
            <v>1200</v>
          </cell>
          <cell r="F615" t="str">
            <v>-</v>
          </cell>
        </row>
        <row r="616">
          <cell r="B616" t="str">
            <v>2.15.1.1.6</v>
          </cell>
          <cell r="C616" t="str">
            <v>TUBO AÇO PRETO SCH40, ENTER. DIÂMETRO 6"</v>
          </cell>
          <cell r="D616" t="str">
            <v>M</v>
          </cell>
          <cell r="E616">
            <v>300</v>
          </cell>
          <cell r="F616" t="str">
            <v>-</v>
          </cell>
        </row>
        <row r="617">
          <cell r="B617" t="str">
            <v>2.15.1.4</v>
          </cell>
          <cell r="C617" t="str">
            <v>HIDRANTE DE PATIO</v>
          </cell>
          <cell r="D617" t="str">
            <v>UNID</v>
          </cell>
          <cell r="E617">
            <v>4</v>
          </cell>
          <cell r="F617" t="str">
            <v>-</v>
          </cell>
        </row>
        <row r="618">
          <cell r="B618" t="str">
            <v>2.15.4.1.6</v>
          </cell>
          <cell r="C618" t="str">
            <v>TUBO ACO GALVANIZADO DIAMETRO 2"</v>
          </cell>
          <cell r="D618" t="str">
            <v>M</v>
          </cell>
          <cell r="E618">
            <v>800</v>
          </cell>
          <cell r="F618" t="str">
            <v>-</v>
          </cell>
        </row>
        <row r="619">
          <cell r="C619" t="str">
            <v>RESERV.ELEVADO 32000L,H=12M, CONCRETO</v>
          </cell>
          <cell r="D619" t="str">
            <v>UNID</v>
          </cell>
          <cell r="E619">
            <v>1</v>
          </cell>
          <cell r="F619" t="str">
            <v>-</v>
          </cell>
        </row>
        <row r="620">
          <cell r="C620" t="str">
            <v>INSTALACAO DE BOMBAS E ACESSORIOS</v>
          </cell>
          <cell r="D620" t="str">
            <v>UNID</v>
          </cell>
          <cell r="E620">
            <v>1</v>
          </cell>
          <cell r="F620" t="str">
            <v>-</v>
          </cell>
        </row>
        <row r="621">
          <cell r="B621" t="str">
            <v>2.8.1.5.1.2</v>
          </cell>
          <cell r="C621" t="str">
            <v>TUBO FERRO FUNDIDO DIAMETRO 6"</v>
          </cell>
          <cell r="D621" t="str">
            <v>M</v>
          </cell>
          <cell r="E621">
            <v>150</v>
          </cell>
          <cell r="F621" t="str">
            <v>-</v>
          </cell>
        </row>
        <row r="622">
          <cell r="C622" t="str">
            <v>FOSSA SEPTICA 100 CONTRIBUINTES</v>
          </cell>
          <cell r="D622" t="str">
            <v>UNID</v>
          </cell>
          <cell r="E622">
            <v>1</v>
          </cell>
          <cell r="F622" t="str">
            <v>-</v>
          </cell>
        </row>
        <row r="623">
          <cell r="B623" t="str">
            <v>2.9.1.2.3</v>
          </cell>
          <cell r="C623" t="str">
            <v>CANALETA ALVENARIA BLOCOS CONCR.TIPO C3</v>
          </cell>
          <cell r="D623" t="str">
            <v>M</v>
          </cell>
          <cell r="E623">
            <v>900</v>
          </cell>
          <cell r="F623" t="str">
            <v>-</v>
          </cell>
        </row>
        <row r="624">
          <cell r="B624" t="str">
            <v>2.9.2.2.1.1</v>
          </cell>
          <cell r="C624" t="str">
            <v>DUTO FIBROCIM.ENVELOP.S/ ARMADURA DIÂM.10CM</v>
          </cell>
          <cell r="D624" t="str">
            <v>M</v>
          </cell>
          <cell r="E624">
            <v>800</v>
          </cell>
          <cell r="F624" t="str">
            <v>-</v>
          </cell>
        </row>
        <row r="625">
          <cell r="B625" t="str">
            <v>2.9.1.4</v>
          </cell>
          <cell r="C625" t="str">
            <v>CAIXA PASSAGEM ALVENARIA BLOCOS CONCRETO</v>
          </cell>
          <cell r="D625" t="str">
            <v>M³</v>
          </cell>
          <cell r="E625">
            <v>40</v>
          </cell>
          <cell r="F625" t="str">
            <v>-</v>
          </cell>
        </row>
        <row r="626">
          <cell r="C626" t="str">
            <v>ESTRADA DE ACESSO PADRAO DER,PAVIMENTADA</v>
          </cell>
          <cell r="D626" t="str">
            <v>KM</v>
          </cell>
          <cell r="E626">
            <v>1</v>
          </cell>
          <cell r="F626" t="str">
            <v>-</v>
          </cell>
        </row>
        <row r="627">
          <cell r="B627" t="str">
            <v>2.10.2</v>
          </cell>
          <cell r="C627" t="str">
            <v>CASA DE COMANDO</v>
          </cell>
          <cell r="D627" t="str">
            <v>M²</v>
          </cell>
          <cell r="E627">
            <v>400</v>
          </cell>
          <cell r="F627" t="str">
            <v>-</v>
          </cell>
        </row>
        <row r="628">
          <cell r="B628" t="str">
            <v>2.10.3</v>
          </cell>
          <cell r="C628" t="str">
            <v>CASA DE RELES</v>
          </cell>
          <cell r="D628" t="str">
            <v>M²</v>
          </cell>
          <cell r="E628">
            <v>0</v>
          </cell>
          <cell r="F628" t="str">
            <v>-</v>
          </cell>
        </row>
        <row r="629">
          <cell r="B629" t="str">
            <v>2.10.1.1</v>
          </cell>
          <cell r="C629" t="str">
            <v>CASA DO GERADOR</v>
          </cell>
          <cell r="D629" t="str">
            <v>M²</v>
          </cell>
          <cell r="E629">
            <v>60</v>
          </cell>
          <cell r="F629" t="str">
            <v>-</v>
          </cell>
        </row>
        <row r="630">
          <cell r="B630" t="str">
            <v>2.10.1.5</v>
          </cell>
          <cell r="C630" t="str">
            <v>CASA DE BOMBAS</v>
          </cell>
          <cell r="D630" t="str">
            <v>M²</v>
          </cell>
          <cell r="E630">
            <v>60</v>
          </cell>
          <cell r="F630" t="str">
            <v>-</v>
          </cell>
        </row>
        <row r="631">
          <cell r="B631" t="str">
            <v>2.10.1.3</v>
          </cell>
          <cell r="C631" t="str">
            <v>CASA DE COMPRESSORES</v>
          </cell>
          <cell r="D631" t="str">
            <v>M²</v>
          </cell>
          <cell r="E631">
            <v>60</v>
          </cell>
          <cell r="F631" t="str">
            <v>-</v>
          </cell>
        </row>
        <row r="632">
          <cell r="B632" t="str">
            <v>2.10.1.6</v>
          </cell>
          <cell r="C632" t="str">
            <v>DEPOSITO DE INFLAMAVEIS</v>
          </cell>
          <cell r="D632" t="str">
            <v>M²</v>
          </cell>
          <cell r="E632">
            <v>25</v>
          </cell>
          <cell r="F632" t="str">
            <v>-</v>
          </cell>
        </row>
        <row r="633">
          <cell r="B633" t="str">
            <v>2.10.1.4</v>
          </cell>
          <cell r="C633" t="str">
            <v>GUARITA</v>
          </cell>
          <cell r="D633" t="str">
            <v>M²</v>
          </cell>
          <cell r="E633">
            <v>20</v>
          </cell>
          <cell r="F633" t="str">
            <v>-</v>
          </cell>
        </row>
        <row r="634">
          <cell r="B634" t="str">
            <v>2.10.1.2</v>
          </cell>
          <cell r="C634" t="str">
            <v>CASA DE MEDICAO</v>
          </cell>
          <cell r="D634" t="str">
            <v>UNID</v>
          </cell>
          <cell r="E634">
            <v>4</v>
          </cell>
          <cell r="F634" t="str">
            <v>-</v>
          </cell>
        </row>
        <row r="635">
          <cell r="C635" t="str">
            <v>RESERVATORIO INFERIOR 200000L</v>
          </cell>
          <cell r="D635" t="str">
            <v>UNID</v>
          </cell>
          <cell r="E635">
            <v>1</v>
          </cell>
          <cell r="F635" t="str">
            <v>-</v>
          </cell>
        </row>
        <row r="636">
          <cell r="C636" t="str">
            <v>POCO PROFUNDO DIAMETRO 8" REVESTIDO</v>
          </cell>
          <cell r="D636" t="str">
            <v>M</v>
          </cell>
          <cell r="E636">
            <v>160</v>
          </cell>
          <cell r="F636" t="str">
            <v>-</v>
          </cell>
        </row>
        <row r="637">
          <cell r="C637" t="str">
            <v>AREA INDUSTRIAL</v>
          </cell>
          <cell r="D637" t="str">
            <v>GLOBAL</v>
          </cell>
          <cell r="E637">
            <v>1</v>
          </cell>
          <cell r="F637" t="str">
            <v>-</v>
          </cell>
        </row>
        <row r="638">
          <cell r="C638" t="str">
            <v>CANTEIRO DE OBRAS</v>
          </cell>
          <cell r="D638" t="str">
            <v>GLOBAL</v>
          </cell>
          <cell r="E638">
            <v>1</v>
          </cell>
          <cell r="F638" t="str">
            <v>-</v>
          </cell>
        </row>
        <row r="640">
          <cell r="B640" t="str">
            <v>Descrição  :</v>
          </cell>
          <cell r="C640" t="str">
            <v>Módulo Geral - Subestação de Médio Porte 345kV</v>
          </cell>
        </row>
        <row r="641">
          <cell r="B641" t="str">
            <v>Ítem</v>
          </cell>
          <cell r="C641" t="str">
            <v>Equipamento / Serviço</v>
          </cell>
          <cell r="D641" t="str">
            <v>Unid</v>
          </cell>
          <cell r="E641" t="str">
            <v>Qtde Unit</v>
          </cell>
          <cell r="F641" t="str">
            <v>Qtde Total</v>
          </cell>
        </row>
        <row r="642">
          <cell r="B642" t="str">
            <v>2.12.8.2.1</v>
          </cell>
          <cell r="C642" t="str">
            <v>CERCA DE DIVISA EM ARAME FARPADO H=2,2M</v>
          </cell>
          <cell r="D642" t="str">
            <v>M</v>
          </cell>
          <cell r="E642">
            <v>1500</v>
          </cell>
          <cell r="F642" t="str">
            <v>-</v>
          </cell>
        </row>
        <row r="643">
          <cell r="B643" t="str">
            <v>2.12.8.1.1</v>
          </cell>
          <cell r="C643" t="str">
            <v>PORTAO TIPO P1</v>
          </cell>
          <cell r="D643" t="str">
            <v>UNID</v>
          </cell>
          <cell r="E643">
            <v>3</v>
          </cell>
          <cell r="F643" t="str">
            <v>-</v>
          </cell>
        </row>
        <row r="644">
          <cell r="B644" t="str">
            <v>2.12.8.3.2.3</v>
          </cell>
          <cell r="C644" t="str">
            <v>CERCA INTERNA EM TELA GALVANIZADA H=1,4M</v>
          </cell>
          <cell r="D644" t="str">
            <v>M</v>
          </cell>
          <cell r="E644">
            <v>800</v>
          </cell>
          <cell r="F644" t="str">
            <v>-</v>
          </cell>
        </row>
        <row r="645">
          <cell r="B645" t="str">
            <v>2.2.2.1</v>
          </cell>
          <cell r="C645" t="str">
            <v>ESCAVACAO 1a.CATEGORIA, INCLUI RASPAGEM</v>
          </cell>
          <cell r="D645" t="str">
            <v>M³</v>
          </cell>
          <cell r="E645">
            <v>176000</v>
          </cell>
          <cell r="F645" t="str">
            <v>-</v>
          </cell>
        </row>
        <row r="646">
          <cell r="B646" t="str">
            <v>2.2.3</v>
          </cell>
          <cell r="C646" t="str">
            <v>TRANSPORTE</v>
          </cell>
          <cell r="D646" t="str">
            <v>M³×KM</v>
          </cell>
          <cell r="E646">
            <v>43200</v>
          </cell>
          <cell r="F646" t="str">
            <v>-</v>
          </cell>
        </row>
        <row r="647">
          <cell r="B647" t="str">
            <v>2.2.4</v>
          </cell>
          <cell r="C647" t="str">
            <v>ATERRO</v>
          </cell>
          <cell r="D647" t="str">
            <v>M³</v>
          </cell>
          <cell r="E647">
            <v>160000</v>
          </cell>
          <cell r="F647" t="str">
            <v>-</v>
          </cell>
        </row>
        <row r="648">
          <cell r="B648" t="str">
            <v>2.8.2.3.2</v>
          </cell>
          <cell r="C648" t="str">
            <v>TUBO MEIA-CANA 40CM</v>
          </cell>
          <cell r="D648" t="str">
            <v>M</v>
          </cell>
          <cell r="E648">
            <v>3000</v>
          </cell>
          <cell r="F648" t="str">
            <v>-</v>
          </cell>
        </row>
        <row r="649">
          <cell r="B649" t="str">
            <v>2.8.1.3.1.1.1</v>
          </cell>
          <cell r="C649" t="str">
            <v>TUBO CONCR.CA2,PROF.ATÉ 2M,DIÂM.ATÉ 30CM</v>
          </cell>
          <cell r="D649" t="str">
            <v>M</v>
          </cell>
          <cell r="E649">
            <v>850</v>
          </cell>
          <cell r="F649" t="str">
            <v>-</v>
          </cell>
        </row>
        <row r="650">
          <cell r="B650" t="str">
            <v>2.8.1.3.1.1.2</v>
          </cell>
          <cell r="C650" t="str">
            <v>TUBO CONCR.CA2,PROF.ATÉ 2M,DIÂM. 40CM</v>
          </cell>
          <cell r="D650" t="str">
            <v>M</v>
          </cell>
          <cell r="E650">
            <v>1400</v>
          </cell>
          <cell r="F650" t="str">
            <v>-</v>
          </cell>
        </row>
        <row r="651">
          <cell r="B651" t="str">
            <v>2.8.1.3.1.2.6</v>
          </cell>
          <cell r="C651" t="str">
            <v>TUBO CONC.CA2,PROF.DE 2 ATÉ 3M,DIÂM.80CM</v>
          </cell>
          <cell r="D651" t="str">
            <v>M</v>
          </cell>
          <cell r="E651">
            <v>240</v>
          </cell>
          <cell r="F651" t="str">
            <v>-</v>
          </cell>
        </row>
        <row r="652">
          <cell r="B652" t="str">
            <v>2.8.3.1.5.1.1</v>
          </cell>
          <cell r="C652" t="str">
            <v>POÇO VISITA,PROF.ÚTIL ATE 2M,DIÂM. 80CM</v>
          </cell>
          <cell r="D652" t="str">
            <v>UNID</v>
          </cell>
          <cell r="E652">
            <v>65</v>
          </cell>
          <cell r="F652" t="str">
            <v>-</v>
          </cell>
        </row>
        <row r="653">
          <cell r="B653" t="str">
            <v>2.8.4</v>
          </cell>
          <cell r="C653" t="str">
            <v>CAIXA SEPAR.ÁGUA/ÓLEO ISOLANTE</v>
          </cell>
          <cell r="D653" t="str">
            <v>M³</v>
          </cell>
          <cell r="E653">
            <v>251</v>
          </cell>
          <cell r="F653" t="str">
            <v>-</v>
          </cell>
        </row>
        <row r="654">
          <cell r="B654" t="str">
            <v>2.12.6.1</v>
          </cell>
          <cell r="C654" t="str">
            <v>PLANTIO DE GRAMA EM PLACAS</v>
          </cell>
          <cell r="D654" t="str">
            <v>M²</v>
          </cell>
          <cell r="E654">
            <v>16500</v>
          </cell>
          <cell r="F654" t="str">
            <v>-</v>
          </cell>
        </row>
        <row r="655">
          <cell r="B655" t="str">
            <v>2.12.5.1</v>
          </cell>
          <cell r="C655" t="str">
            <v>FORNECIMENTO E ESPALHAMENTO DE BRITA 2</v>
          </cell>
          <cell r="D655" t="str">
            <v>M³</v>
          </cell>
          <cell r="E655">
            <v>5250</v>
          </cell>
          <cell r="F655" t="str">
            <v>-</v>
          </cell>
        </row>
        <row r="656">
          <cell r="B656" t="str">
            <v>2.11.1</v>
          </cell>
          <cell r="C656" t="str">
            <v>ESCAVAÇÃO PARA ARRUAMENTO</v>
          </cell>
          <cell r="D656" t="str">
            <v>M³</v>
          </cell>
          <cell r="E656">
            <v>3150</v>
          </cell>
          <cell r="F656" t="str">
            <v>-</v>
          </cell>
        </row>
        <row r="657">
          <cell r="B657" t="str">
            <v>2.11.2.1</v>
          </cell>
          <cell r="C657" t="str">
            <v>PREPARO E MELHORIA DO SUB-LEITO</v>
          </cell>
          <cell r="D657" t="str">
            <v>M²</v>
          </cell>
          <cell r="E657">
            <v>10500</v>
          </cell>
          <cell r="F657" t="str">
            <v>-</v>
          </cell>
        </row>
        <row r="658">
          <cell r="B658" t="str">
            <v>2.11.2.3.4</v>
          </cell>
          <cell r="C658" t="str">
            <v>BASE DE BRITA GRADUADA</v>
          </cell>
          <cell r="D658" t="str">
            <v>M³</v>
          </cell>
          <cell r="E658">
            <v>2100</v>
          </cell>
          <cell r="F658" t="str">
            <v>-</v>
          </cell>
        </row>
        <row r="659">
          <cell r="B659" t="str">
            <v>2.11.3.1</v>
          </cell>
          <cell r="C659" t="str">
            <v>IMPRIMADURA BETUMINOSA IMPERMEABILIZANTE</v>
          </cell>
          <cell r="D659" t="str">
            <v>M²</v>
          </cell>
          <cell r="E659">
            <v>9975</v>
          </cell>
          <cell r="F659" t="str">
            <v>-</v>
          </cell>
        </row>
        <row r="660">
          <cell r="B660" t="str">
            <v>2.11.4.1.3</v>
          </cell>
          <cell r="C660" t="str">
            <v>TRATAMENTO BETUMINOSO PENETR.INVER.DUPLO</v>
          </cell>
          <cell r="D660" t="str">
            <v>M²</v>
          </cell>
          <cell r="E660">
            <v>9975</v>
          </cell>
          <cell r="F660" t="str">
            <v>-</v>
          </cell>
        </row>
        <row r="661">
          <cell r="B661" t="str">
            <v>2.11.5.2</v>
          </cell>
          <cell r="C661" t="str">
            <v>SARJETA MOLDADA NO LOCAL</v>
          </cell>
          <cell r="D661" t="str">
            <v>M</v>
          </cell>
          <cell r="E661">
            <v>3000</v>
          </cell>
          <cell r="F661" t="str">
            <v>-</v>
          </cell>
        </row>
        <row r="662">
          <cell r="B662" t="str">
            <v>2.11.5.4</v>
          </cell>
          <cell r="C662" t="str">
            <v>GUIA PRÉ-MOLDADA</v>
          </cell>
          <cell r="D662" t="str">
            <v>M</v>
          </cell>
          <cell r="E662">
            <v>4000</v>
          </cell>
          <cell r="F662" t="str">
            <v>-</v>
          </cell>
        </row>
        <row r="663">
          <cell r="B663" t="str">
            <v>2.13.2</v>
          </cell>
          <cell r="C663" t="str">
            <v>MALHA DE TERRA, CABO DE 120MM2</v>
          </cell>
          <cell r="D663" t="str">
            <v>M</v>
          </cell>
          <cell r="E663">
            <v>2000</v>
          </cell>
          <cell r="F663" t="str">
            <v>-</v>
          </cell>
        </row>
        <row r="664">
          <cell r="B664" t="str">
            <v>2.14.1.2.1.6</v>
          </cell>
          <cell r="C664" t="str">
            <v>ELETROD.RIG.ENTER.C/TRAT.SUP.DIÂM.ATE 2"</v>
          </cell>
          <cell r="D664" t="str">
            <v>M</v>
          </cell>
          <cell r="E664">
            <v>2000</v>
          </cell>
          <cell r="F664" t="str">
            <v>-</v>
          </cell>
        </row>
        <row r="665">
          <cell r="B665" t="str">
            <v>2.15.1.1.6</v>
          </cell>
          <cell r="C665" t="str">
            <v>TUBO AÇO PRETO SCH40, ENTER. DIÂMETRO 6"</v>
          </cell>
          <cell r="D665" t="str">
            <v>M</v>
          </cell>
          <cell r="E665">
            <v>950</v>
          </cell>
          <cell r="F665" t="str">
            <v>-</v>
          </cell>
        </row>
        <row r="666">
          <cell r="B666" t="str">
            <v>2.15.1.4</v>
          </cell>
          <cell r="C666" t="str">
            <v>HIDRANTE DE PATIO</v>
          </cell>
          <cell r="D666" t="str">
            <v>UNID</v>
          </cell>
          <cell r="E666">
            <v>8</v>
          </cell>
          <cell r="F666" t="str">
            <v>-</v>
          </cell>
        </row>
        <row r="667">
          <cell r="B667" t="str">
            <v>2.15.4.1.6</v>
          </cell>
          <cell r="C667" t="str">
            <v>TUBO ACO GALVANIZADO DIAMETRO 2"</v>
          </cell>
          <cell r="D667" t="str">
            <v>M</v>
          </cell>
          <cell r="E667">
            <v>1000</v>
          </cell>
          <cell r="F667" t="str">
            <v>-</v>
          </cell>
        </row>
        <row r="668">
          <cell r="C668" t="str">
            <v>RESERV.ELEVADO 32000L,H=12M, CONCRETO</v>
          </cell>
          <cell r="D668" t="str">
            <v>UNID</v>
          </cell>
          <cell r="E668">
            <v>1</v>
          </cell>
          <cell r="F668" t="str">
            <v>-</v>
          </cell>
        </row>
        <row r="669">
          <cell r="C669" t="str">
            <v>INSTALACAO DE BOMBAS E ACESSORIOS</v>
          </cell>
          <cell r="D669" t="str">
            <v>UNID</v>
          </cell>
          <cell r="E669">
            <v>1</v>
          </cell>
          <cell r="F669" t="str">
            <v>-</v>
          </cell>
        </row>
        <row r="670">
          <cell r="B670" t="str">
            <v>2.8.1.5.1.2</v>
          </cell>
          <cell r="C670" t="str">
            <v>TUBO FERRO FUNDIDO DIAMETRO 6"</v>
          </cell>
          <cell r="D670" t="str">
            <v>M</v>
          </cell>
          <cell r="E670">
            <v>200</v>
          </cell>
          <cell r="F670" t="str">
            <v>-</v>
          </cell>
        </row>
        <row r="671">
          <cell r="C671" t="str">
            <v>FOSSA SEPTICA 100 CONTRIBUINTES</v>
          </cell>
          <cell r="D671" t="str">
            <v>UNID</v>
          </cell>
          <cell r="E671">
            <v>2</v>
          </cell>
          <cell r="F671" t="str">
            <v>-</v>
          </cell>
        </row>
        <row r="672">
          <cell r="B672" t="str">
            <v>2.9.1.2.4</v>
          </cell>
          <cell r="C672" t="str">
            <v>CANALETA ALVENARIA BLOCOS CONCR.TIPO C4</v>
          </cell>
          <cell r="D672" t="str">
            <v>M</v>
          </cell>
          <cell r="E672">
            <v>800</v>
          </cell>
          <cell r="F672" t="str">
            <v>-</v>
          </cell>
        </row>
        <row r="673">
          <cell r="B673" t="str">
            <v>2.9.2.2.1.1</v>
          </cell>
          <cell r="C673" t="str">
            <v>DUTO FIBROCIM.ENVELOP.S/ ARMADURA DIÂM.10CM</v>
          </cell>
          <cell r="D673" t="str">
            <v>M</v>
          </cell>
          <cell r="E673">
            <v>1240</v>
          </cell>
          <cell r="F673" t="str">
            <v>-</v>
          </cell>
        </row>
        <row r="674">
          <cell r="B674" t="str">
            <v>2.9.1.4</v>
          </cell>
          <cell r="C674" t="str">
            <v>CAIXA PASSAGEM ALVENARIA BLOCOS CONCRETO</v>
          </cell>
          <cell r="D674" t="str">
            <v>M³</v>
          </cell>
          <cell r="E674">
            <v>60</v>
          </cell>
          <cell r="F674" t="str">
            <v>-</v>
          </cell>
        </row>
        <row r="675">
          <cell r="C675" t="str">
            <v>ESTRADA DE ACESSO PADRAO DER,PAVIMENTADA</v>
          </cell>
          <cell r="D675" t="str">
            <v>KM</v>
          </cell>
          <cell r="E675">
            <v>3</v>
          </cell>
          <cell r="F675" t="str">
            <v>-</v>
          </cell>
        </row>
        <row r="676">
          <cell r="B676" t="str">
            <v>2.10.2</v>
          </cell>
          <cell r="C676" t="str">
            <v>CASA DE COMANDO</v>
          </cell>
          <cell r="D676" t="str">
            <v>M²</v>
          </cell>
          <cell r="E676">
            <v>500</v>
          </cell>
          <cell r="F676" t="str">
            <v>-</v>
          </cell>
        </row>
        <row r="677">
          <cell r="B677" t="str">
            <v>2.10.3</v>
          </cell>
          <cell r="C677" t="str">
            <v>CASA DE RELES</v>
          </cell>
          <cell r="D677" t="str">
            <v>M²</v>
          </cell>
          <cell r="E677">
            <v>120</v>
          </cell>
          <cell r="F677" t="str">
            <v>-</v>
          </cell>
        </row>
        <row r="678">
          <cell r="B678" t="str">
            <v>2.10.1.1</v>
          </cell>
          <cell r="C678" t="str">
            <v>CASA DO GERADOR</v>
          </cell>
          <cell r="D678" t="str">
            <v>M²</v>
          </cell>
          <cell r="E678">
            <v>60</v>
          </cell>
          <cell r="F678" t="str">
            <v>-</v>
          </cell>
        </row>
        <row r="679">
          <cell r="B679" t="str">
            <v>2.10.1.5</v>
          </cell>
          <cell r="C679" t="str">
            <v>CASA DE BOMBAS</v>
          </cell>
          <cell r="D679" t="str">
            <v>M²</v>
          </cell>
          <cell r="E679">
            <v>60</v>
          </cell>
          <cell r="F679" t="str">
            <v>-</v>
          </cell>
        </row>
        <row r="680">
          <cell r="B680" t="str">
            <v>2.10.1.3</v>
          </cell>
          <cell r="C680" t="str">
            <v>CASA DE COMPRESSORES</v>
          </cell>
          <cell r="D680" t="str">
            <v>M²</v>
          </cell>
          <cell r="E680">
            <v>60</v>
          </cell>
          <cell r="F680" t="str">
            <v>-</v>
          </cell>
        </row>
        <row r="681">
          <cell r="B681" t="str">
            <v>2.10.1.6</v>
          </cell>
          <cell r="C681" t="str">
            <v>DEPOSITO DE INFLAMAVEIS</v>
          </cell>
          <cell r="D681" t="str">
            <v>M²</v>
          </cell>
          <cell r="E681">
            <v>25</v>
          </cell>
          <cell r="F681" t="str">
            <v>-</v>
          </cell>
        </row>
        <row r="682">
          <cell r="B682" t="str">
            <v>2.10.1.4</v>
          </cell>
          <cell r="C682" t="str">
            <v>GUARITA</v>
          </cell>
          <cell r="D682" t="str">
            <v>M²</v>
          </cell>
          <cell r="E682">
            <v>20</v>
          </cell>
          <cell r="F682" t="str">
            <v>-</v>
          </cell>
        </row>
        <row r="683">
          <cell r="B683" t="str">
            <v>2.10.1.2</v>
          </cell>
          <cell r="C683" t="str">
            <v>CASA DE MEDICAO</v>
          </cell>
          <cell r="D683" t="str">
            <v>UNID</v>
          </cell>
          <cell r="E683">
            <v>8</v>
          </cell>
          <cell r="F683" t="str">
            <v>-</v>
          </cell>
        </row>
        <row r="684">
          <cell r="C684" t="str">
            <v>RESERVATORIO INFERIOR 200000L</v>
          </cell>
          <cell r="D684" t="str">
            <v>UNID</v>
          </cell>
          <cell r="E684">
            <v>1</v>
          </cell>
          <cell r="F684" t="str">
            <v>-</v>
          </cell>
        </row>
        <row r="685">
          <cell r="C685" t="str">
            <v>POCO PROFUNDO DIAMETRO 8" REVESTIDO</v>
          </cell>
          <cell r="D685" t="str">
            <v>M</v>
          </cell>
          <cell r="E685">
            <v>160</v>
          </cell>
          <cell r="F685" t="str">
            <v>-</v>
          </cell>
        </row>
        <row r="686">
          <cell r="C686" t="str">
            <v>AREA INDUSTRIAL</v>
          </cell>
          <cell r="D686" t="str">
            <v>GLOBAL</v>
          </cell>
          <cell r="E686">
            <v>1</v>
          </cell>
          <cell r="F686" t="str">
            <v>-</v>
          </cell>
        </row>
        <row r="687">
          <cell r="C687" t="str">
            <v>CANTEIRO DE OBRAS</v>
          </cell>
          <cell r="D687" t="str">
            <v>GLOBAL</v>
          </cell>
          <cell r="E687">
            <v>1</v>
          </cell>
          <cell r="F687" t="str">
            <v>-</v>
          </cell>
        </row>
        <row r="689">
          <cell r="B689" t="str">
            <v>Descrição  :</v>
          </cell>
          <cell r="C689" t="str">
            <v>Módulo Geral - Subestação de Grande Porte 345kV</v>
          </cell>
        </row>
        <row r="690">
          <cell r="B690" t="str">
            <v>Ítem</v>
          </cell>
          <cell r="C690" t="str">
            <v>Equipamento / Serviço</v>
          </cell>
          <cell r="D690" t="str">
            <v>Unid</v>
          </cell>
          <cell r="E690" t="str">
            <v>Qtde Unit</v>
          </cell>
          <cell r="F690" t="str">
            <v>Qtde Total</v>
          </cell>
        </row>
        <row r="691">
          <cell r="B691" t="str">
            <v>2.12.8.2.1</v>
          </cell>
          <cell r="C691" t="str">
            <v>CERCA DE DIVISA EM ARAME FARPADO H=2,2M</v>
          </cell>
          <cell r="D691" t="str">
            <v>M</v>
          </cell>
          <cell r="E691">
            <v>1900</v>
          </cell>
          <cell r="F691" t="str">
            <v>-</v>
          </cell>
        </row>
        <row r="692">
          <cell r="B692" t="str">
            <v>2.12.8.1.1</v>
          </cell>
          <cell r="C692" t="str">
            <v>PORTAO TIPO P1</v>
          </cell>
          <cell r="D692" t="str">
            <v>UNID</v>
          </cell>
          <cell r="E692">
            <v>3</v>
          </cell>
          <cell r="F692" t="str">
            <v>-</v>
          </cell>
        </row>
        <row r="693">
          <cell r="B693" t="str">
            <v>2.12.8.3.2.3</v>
          </cell>
          <cell r="C693" t="str">
            <v>CERCA INTERNA EM TELA GALVANIZADA H=1,4M</v>
          </cell>
          <cell r="D693" t="str">
            <v>M</v>
          </cell>
          <cell r="E693">
            <v>950</v>
          </cell>
          <cell r="F693" t="str">
            <v>-</v>
          </cell>
        </row>
        <row r="694">
          <cell r="B694" t="str">
            <v>2.2.2.1</v>
          </cell>
          <cell r="C694" t="str">
            <v>ESCAVACAO 1a.CATEGORIA, INCLUI RASPAGEM</v>
          </cell>
          <cell r="D694" t="str">
            <v>M³</v>
          </cell>
          <cell r="E694">
            <v>187000</v>
          </cell>
          <cell r="F694" t="str">
            <v>-</v>
          </cell>
        </row>
        <row r="695">
          <cell r="B695" t="str">
            <v>2.2.3</v>
          </cell>
          <cell r="C695" t="str">
            <v>TRANSPORTE</v>
          </cell>
          <cell r="D695" t="str">
            <v>M³×KM</v>
          </cell>
          <cell r="E695">
            <v>45900</v>
          </cell>
          <cell r="F695" t="str">
            <v>-</v>
          </cell>
        </row>
        <row r="696">
          <cell r="B696" t="str">
            <v>2.2.4</v>
          </cell>
          <cell r="C696" t="str">
            <v>ATERRO</v>
          </cell>
          <cell r="D696" t="str">
            <v>M³</v>
          </cell>
          <cell r="E696">
            <v>170000</v>
          </cell>
          <cell r="F696" t="str">
            <v>-</v>
          </cell>
        </row>
        <row r="697">
          <cell r="B697" t="str">
            <v>2.8.2.3.2</v>
          </cell>
          <cell r="C697" t="str">
            <v>TUBO MEIA-CANA 40CM</v>
          </cell>
          <cell r="D697" t="str">
            <v>M</v>
          </cell>
          <cell r="E697">
            <v>3500</v>
          </cell>
          <cell r="F697" t="str">
            <v>-</v>
          </cell>
        </row>
        <row r="698">
          <cell r="B698" t="str">
            <v>2.8.1.3.1.1.1</v>
          </cell>
          <cell r="C698" t="str">
            <v>TUBO CONCR.CA2,PROF.ATÉ 2M,DIÂM.ATÉ 30CM</v>
          </cell>
          <cell r="D698" t="str">
            <v>M</v>
          </cell>
          <cell r="E698">
            <v>1000</v>
          </cell>
          <cell r="F698" t="str">
            <v>-</v>
          </cell>
        </row>
        <row r="699">
          <cell r="B699" t="str">
            <v>2.8.1.3.1.1.2</v>
          </cell>
          <cell r="C699" t="str">
            <v>TUBO CONCR.CA2,PROF.ATÉ 2M,DIÂM. 40CM</v>
          </cell>
          <cell r="D699" t="str">
            <v>M</v>
          </cell>
          <cell r="E699">
            <v>1800</v>
          </cell>
          <cell r="F699" t="str">
            <v>-</v>
          </cell>
        </row>
        <row r="700">
          <cell r="B700" t="str">
            <v>2.8.1.3.1.2.6</v>
          </cell>
          <cell r="C700" t="str">
            <v>TUBO CONC.CA2,PROF.DE 2 ATÉ 3M,DIÂM.80CM</v>
          </cell>
          <cell r="D700" t="str">
            <v>M</v>
          </cell>
          <cell r="E700">
            <v>300</v>
          </cell>
          <cell r="F700" t="str">
            <v>-</v>
          </cell>
        </row>
        <row r="701">
          <cell r="B701" t="str">
            <v>2.8.3.1.5.1.1</v>
          </cell>
          <cell r="C701" t="str">
            <v>POÇO VISITA,PROF.ÚTIL ATE 2M,DIÂM. 80CM</v>
          </cell>
          <cell r="D701" t="str">
            <v>UNID</v>
          </cell>
          <cell r="E701">
            <v>80</v>
          </cell>
          <cell r="F701" t="str">
            <v>-</v>
          </cell>
        </row>
        <row r="702">
          <cell r="B702" t="str">
            <v>2.8.4</v>
          </cell>
          <cell r="C702" t="str">
            <v>CAIXA SEPAR.ÁGUA/ÓLEO ISOLANTE</v>
          </cell>
          <cell r="D702" t="str">
            <v>M³</v>
          </cell>
          <cell r="E702">
            <v>251</v>
          </cell>
          <cell r="F702" t="str">
            <v>-</v>
          </cell>
        </row>
        <row r="703">
          <cell r="B703" t="str">
            <v>2.12.6.1</v>
          </cell>
          <cell r="C703" t="str">
            <v>PLANTIO DE GRAMA EM PLACAS</v>
          </cell>
          <cell r="D703" t="str">
            <v>M²</v>
          </cell>
          <cell r="E703">
            <v>22000</v>
          </cell>
          <cell r="F703" t="str">
            <v>-</v>
          </cell>
        </row>
        <row r="704">
          <cell r="B704" t="str">
            <v>2.12.5.1</v>
          </cell>
          <cell r="C704" t="str">
            <v>FORNECIMENTO E ESPALHAMENTO DE BRITA 2</v>
          </cell>
          <cell r="D704" t="str">
            <v>M³</v>
          </cell>
          <cell r="E704">
            <v>6000</v>
          </cell>
          <cell r="F704" t="str">
            <v>-</v>
          </cell>
        </row>
        <row r="705">
          <cell r="B705" t="str">
            <v>2.11.1</v>
          </cell>
          <cell r="C705" t="str">
            <v>ESCAVAÇÃO PARA ARRUAMENTO</v>
          </cell>
          <cell r="D705" t="str">
            <v>M³</v>
          </cell>
          <cell r="E705">
            <v>3900</v>
          </cell>
          <cell r="F705" t="str">
            <v>-</v>
          </cell>
        </row>
        <row r="706">
          <cell r="B706" t="str">
            <v>2.11.2.1</v>
          </cell>
          <cell r="C706" t="str">
            <v>PREPARO E MELHORIA DO SUB-LEITO</v>
          </cell>
          <cell r="D706" t="str">
            <v>M²</v>
          </cell>
          <cell r="E706">
            <v>13000</v>
          </cell>
          <cell r="F706" t="str">
            <v>-</v>
          </cell>
        </row>
        <row r="707">
          <cell r="B707" t="str">
            <v>2.11.2.3.4</v>
          </cell>
          <cell r="C707" t="str">
            <v>BASE DE BRITA GRADUADA</v>
          </cell>
          <cell r="D707" t="str">
            <v>M³</v>
          </cell>
          <cell r="E707">
            <v>2600</v>
          </cell>
          <cell r="F707" t="str">
            <v>-</v>
          </cell>
        </row>
        <row r="708">
          <cell r="B708" t="str">
            <v>2.11.3.1</v>
          </cell>
          <cell r="C708" t="str">
            <v>IMPRIMADURA BETUMINOSA IMPERMEABILIZANTE</v>
          </cell>
          <cell r="D708" t="str">
            <v>M²</v>
          </cell>
          <cell r="E708">
            <v>12350</v>
          </cell>
          <cell r="F708" t="str">
            <v>-</v>
          </cell>
        </row>
        <row r="709">
          <cell r="B709" t="str">
            <v>2.11.4.1.3</v>
          </cell>
          <cell r="C709" t="str">
            <v>TRATAMENTO BETUMINOSO PENETR.INVER.DUPLO</v>
          </cell>
          <cell r="D709" t="str">
            <v>M²</v>
          </cell>
          <cell r="E709">
            <v>12350</v>
          </cell>
          <cell r="F709" t="str">
            <v>-</v>
          </cell>
        </row>
        <row r="710">
          <cell r="B710" t="str">
            <v>2.11.5.2</v>
          </cell>
          <cell r="C710" t="str">
            <v>SARJETA MOLDADA NO LOCAL</v>
          </cell>
          <cell r="D710" t="str">
            <v>M</v>
          </cell>
          <cell r="E710">
            <v>3000</v>
          </cell>
          <cell r="F710" t="str">
            <v>-</v>
          </cell>
        </row>
        <row r="711">
          <cell r="B711" t="str">
            <v>2.11.5.4</v>
          </cell>
          <cell r="C711" t="str">
            <v>GUIA PRÉ-MOLDADA</v>
          </cell>
          <cell r="D711" t="str">
            <v>M</v>
          </cell>
          <cell r="E711">
            <v>4000</v>
          </cell>
          <cell r="F711" t="str">
            <v>-</v>
          </cell>
        </row>
        <row r="712">
          <cell r="B712" t="str">
            <v>2.13.2</v>
          </cell>
          <cell r="C712" t="str">
            <v>MALHA DE TERRA, CABO DE 120MM2</v>
          </cell>
          <cell r="D712" t="str">
            <v>M</v>
          </cell>
          <cell r="E712">
            <v>2500</v>
          </cell>
          <cell r="F712" t="str">
            <v>-</v>
          </cell>
        </row>
        <row r="713">
          <cell r="B713" t="str">
            <v>2.14.1.2.1.6</v>
          </cell>
          <cell r="C713" t="str">
            <v>ELETROD.RIG.ENTER.C/TRAT.SUP.DIÂM.ATE 2"</v>
          </cell>
          <cell r="D713" t="str">
            <v>M</v>
          </cell>
          <cell r="E713">
            <v>2500</v>
          </cell>
          <cell r="F713" t="str">
            <v>-</v>
          </cell>
        </row>
        <row r="714">
          <cell r="B714" t="str">
            <v>2.15.1.1.6</v>
          </cell>
          <cell r="C714" t="str">
            <v>TUBO AÇO PRETO SCH40, ENTER. DIÂMETRO 6"</v>
          </cell>
          <cell r="D714" t="str">
            <v>M</v>
          </cell>
          <cell r="E714">
            <v>1200</v>
          </cell>
          <cell r="F714" t="str">
            <v>-</v>
          </cell>
        </row>
        <row r="715">
          <cell r="B715" t="str">
            <v>2.15.1.4</v>
          </cell>
          <cell r="C715" t="str">
            <v>HIDRANTE DE PATIO</v>
          </cell>
          <cell r="D715" t="str">
            <v>UNID</v>
          </cell>
          <cell r="E715">
            <v>10</v>
          </cell>
          <cell r="F715" t="str">
            <v>-</v>
          </cell>
        </row>
        <row r="716">
          <cell r="B716" t="str">
            <v>2.15.4.1.6</v>
          </cell>
          <cell r="C716" t="str">
            <v>TUBO ACO GALVANIZADO DIAMETRO 2"</v>
          </cell>
          <cell r="D716" t="str">
            <v>M</v>
          </cell>
          <cell r="E716">
            <v>1200</v>
          </cell>
          <cell r="F716" t="str">
            <v>-</v>
          </cell>
        </row>
        <row r="717">
          <cell r="C717" t="str">
            <v>RESERV.ELEVADO 32000L,H=12M, CONCRETO</v>
          </cell>
          <cell r="D717" t="str">
            <v>UNID</v>
          </cell>
          <cell r="E717">
            <v>1</v>
          </cell>
          <cell r="F717" t="str">
            <v>-</v>
          </cell>
        </row>
        <row r="718">
          <cell r="C718" t="str">
            <v>INSTALACAO DE BOMBAS E ACESSORIOS</v>
          </cell>
          <cell r="D718" t="str">
            <v>UNID</v>
          </cell>
          <cell r="E718">
            <v>1</v>
          </cell>
          <cell r="F718" t="str">
            <v>-</v>
          </cell>
        </row>
        <row r="719">
          <cell r="B719" t="str">
            <v>2.8.1.5.1.2</v>
          </cell>
          <cell r="C719" t="str">
            <v>TUBO FERRO FUNDIDO DIAMETRO 6"</v>
          </cell>
          <cell r="D719" t="str">
            <v>M</v>
          </cell>
          <cell r="E719">
            <v>250</v>
          </cell>
          <cell r="F719" t="str">
            <v>-</v>
          </cell>
        </row>
        <row r="720">
          <cell r="C720" t="str">
            <v>FOSSA SEPTICA 100 CONTRIBUINTES</v>
          </cell>
          <cell r="D720" t="str">
            <v>UNID</v>
          </cell>
          <cell r="E720">
            <v>3</v>
          </cell>
          <cell r="F720" t="str">
            <v>-</v>
          </cell>
        </row>
        <row r="721">
          <cell r="B721" t="str">
            <v>2.9.1.2.4</v>
          </cell>
          <cell r="C721" t="str">
            <v>CANALETA ALVENARIA BLOCOS CONCR.TIPO C4</v>
          </cell>
          <cell r="D721" t="str">
            <v>M</v>
          </cell>
          <cell r="E721">
            <v>900</v>
          </cell>
          <cell r="F721" t="str">
            <v>-</v>
          </cell>
        </row>
        <row r="722">
          <cell r="B722" t="str">
            <v>2.9.2.2.1.1</v>
          </cell>
          <cell r="C722" t="str">
            <v>DUTO FIBROCIM.ENVELOP.S/ ARMADURA DIÂM.10CM</v>
          </cell>
          <cell r="D722" t="str">
            <v>M</v>
          </cell>
          <cell r="E722">
            <v>1400</v>
          </cell>
          <cell r="F722" t="str">
            <v>-</v>
          </cell>
        </row>
        <row r="723">
          <cell r="B723" t="str">
            <v>2.9.1.4</v>
          </cell>
          <cell r="C723" t="str">
            <v>CAIXA PASSAGEM ALVENARIA BLOCOS CONCRETO</v>
          </cell>
          <cell r="D723" t="str">
            <v>M³</v>
          </cell>
          <cell r="E723">
            <v>80</v>
          </cell>
          <cell r="F723" t="str">
            <v>-</v>
          </cell>
        </row>
        <row r="724">
          <cell r="C724" t="str">
            <v>ESTRADA DE ACESSO PADRAO DER,PAVIMENTADA</v>
          </cell>
          <cell r="D724" t="str">
            <v>KM</v>
          </cell>
          <cell r="E724">
            <v>3</v>
          </cell>
          <cell r="F724" t="str">
            <v>-</v>
          </cell>
        </row>
        <row r="725">
          <cell r="B725" t="str">
            <v>2.10.2</v>
          </cell>
          <cell r="C725" t="str">
            <v>CASA DE COMANDO</v>
          </cell>
          <cell r="D725" t="str">
            <v>M²</v>
          </cell>
          <cell r="E725">
            <v>800</v>
          </cell>
          <cell r="F725" t="str">
            <v>-</v>
          </cell>
        </row>
        <row r="726">
          <cell r="B726" t="str">
            <v>2.10.3</v>
          </cell>
          <cell r="C726" t="str">
            <v>CASA DE RELES</v>
          </cell>
          <cell r="D726" t="str">
            <v>M²</v>
          </cell>
          <cell r="E726">
            <v>200</v>
          </cell>
          <cell r="F726" t="str">
            <v>-</v>
          </cell>
        </row>
        <row r="727">
          <cell r="B727" t="str">
            <v>2.10.1.1</v>
          </cell>
          <cell r="C727" t="str">
            <v>CASA DO GERADOR</v>
          </cell>
          <cell r="D727" t="str">
            <v>M²</v>
          </cell>
          <cell r="E727">
            <v>60</v>
          </cell>
          <cell r="F727" t="str">
            <v>-</v>
          </cell>
        </row>
        <row r="728">
          <cell r="B728" t="str">
            <v>2.10.1.5</v>
          </cell>
          <cell r="C728" t="str">
            <v>CASA DE BOMBAS</v>
          </cell>
          <cell r="D728" t="str">
            <v>M²</v>
          </cell>
          <cell r="E728">
            <v>60</v>
          </cell>
          <cell r="F728" t="str">
            <v>-</v>
          </cell>
        </row>
        <row r="729">
          <cell r="B729" t="str">
            <v>2.10.1.3</v>
          </cell>
          <cell r="C729" t="str">
            <v>CASA DE COMPRESSORES</v>
          </cell>
          <cell r="D729" t="str">
            <v>M²</v>
          </cell>
          <cell r="E729">
            <v>60</v>
          </cell>
          <cell r="F729" t="str">
            <v>-</v>
          </cell>
        </row>
        <row r="730">
          <cell r="B730" t="str">
            <v>2.10.1.6</v>
          </cell>
          <cell r="C730" t="str">
            <v>DEPOSITO DE INFLAMAVEIS</v>
          </cell>
          <cell r="D730" t="str">
            <v>M²</v>
          </cell>
          <cell r="E730">
            <v>25</v>
          </cell>
          <cell r="F730" t="str">
            <v>-</v>
          </cell>
        </row>
        <row r="731">
          <cell r="B731" t="str">
            <v>2.10.1.4</v>
          </cell>
          <cell r="C731" t="str">
            <v>GUARITA</v>
          </cell>
          <cell r="D731" t="str">
            <v>M²</v>
          </cell>
          <cell r="E731">
            <v>20</v>
          </cell>
          <cell r="F731" t="str">
            <v>-</v>
          </cell>
        </row>
        <row r="732">
          <cell r="B732" t="str">
            <v>2.10.1.2</v>
          </cell>
          <cell r="C732" t="str">
            <v>CASA DE MEDICAO</v>
          </cell>
          <cell r="D732" t="str">
            <v>UNID</v>
          </cell>
          <cell r="E732">
            <v>15</v>
          </cell>
          <cell r="F732" t="str">
            <v>-</v>
          </cell>
        </row>
        <row r="733">
          <cell r="C733" t="str">
            <v>RESERVATORIO INFERIOR 200000L</v>
          </cell>
          <cell r="D733" t="str">
            <v>UNID</v>
          </cell>
          <cell r="E733">
            <v>1</v>
          </cell>
          <cell r="F733" t="str">
            <v>-</v>
          </cell>
        </row>
        <row r="734">
          <cell r="C734" t="str">
            <v>POCO PROFUNDO DIAMETRO 8" REVESTIDO</v>
          </cell>
          <cell r="D734" t="str">
            <v>M</v>
          </cell>
          <cell r="E734">
            <v>160</v>
          </cell>
          <cell r="F734" t="str">
            <v>-</v>
          </cell>
        </row>
        <row r="735">
          <cell r="C735" t="str">
            <v>AREA INDUSTRIAL</v>
          </cell>
          <cell r="D735" t="str">
            <v>GLOBAL</v>
          </cell>
          <cell r="E735">
            <v>1</v>
          </cell>
          <cell r="F735" t="str">
            <v>-</v>
          </cell>
        </row>
        <row r="736">
          <cell r="C736" t="str">
            <v>CANTEIRO DE OBRAS</v>
          </cell>
          <cell r="D736" t="str">
            <v>GLOBAL</v>
          </cell>
          <cell r="E736">
            <v>1</v>
          </cell>
          <cell r="F736" t="str">
            <v>-</v>
          </cell>
        </row>
        <row r="738">
          <cell r="B738" t="str">
            <v>Descrição  :</v>
          </cell>
          <cell r="C738" t="str">
            <v>Módulo Geral - Subestação de Pequeno Porte 500kV</v>
          </cell>
        </row>
        <row r="739">
          <cell r="B739" t="str">
            <v>Ítem</v>
          </cell>
          <cell r="C739" t="str">
            <v>Equipamento / Serviço</v>
          </cell>
          <cell r="D739" t="str">
            <v>Unid</v>
          </cell>
          <cell r="E739" t="str">
            <v>Qtde Unit</v>
          </cell>
          <cell r="F739" t="str">
            <v>Qtde Total</v>
          </cell>
        </row>
        <row r="740">
          <cell r="B740" t="str">
            <v>2.12.8.2.1</v>
          </cell>
          <cell r="C740" t="str">
            <v>CERCA DE DIVISA EM ARAME FARPADO H=2,2M</v>
          </cell>
          <cell r="D740" t="str">
            <v>M</v>
          </cell>
          <cell r="E740">
            <v>1400</v>
          </cell>
          <cell r="F740" t="str">
            <v>-</v>
          </cell>
        </row>
        <row r="741">
          <cell r="B741" t="str">
            <v>2.12.8.1.1</v>
          </cell>
          <cell r="C741" t="str">
            <v>PORTAO TIPO P1</v>
          </cell>
          <cell r="D741" t="str">
            <v>UNID</v>
          </cell>
          <cell r="E741">
            <v>2</v>
          </cell>
          <cell r="F741" t="str">
            <v>-</v>
          </cell>
        </row>
        <row r="742">
          <cell r="B742" t="str">
            <v>2.12.8.3.2.3</v>
          </cell>
          <cell r="C742" t="str">
            <v>CERCA INTERNA EM TELA GALVANIZADA H=1,4M</v>
          </cell>
          <cell r="D742" t="str">
            <v>M</v>
          </cell>
          <cell r="E742">
            <v>1000</v>
          </cell>
          <cell r="F742" t="str">
            <v>-</v>
          </cell>
        </row>
        <row r="743">
          <cell r="B743" t="str">
            <v>2.2.2.1</v>
          </cell>
          <cell r="C743" t="str">
            <v>ESCAVACAO 1a.CATEGORIA, INCLUI RASPAGEM</v>
          </cell>
          <cell r="D743" t="str">
            <v>M³</v>
          </cell>
          <cell r="E743">
            <v>121000</v>
          </cell>
          <cell r="F743" t="str">
            <v>-</v>
          </cell>
        </row>
        <row r="744">
          <cell r="B744" t="str">
            <v>2.2.3</v>
          </cell>
          <cell r="C744" t="str">
            <v>TRANSPORTE</v>
          </cell>
          <cell r="D744" t="str">
            <v>M³×KM</v>
          </cell>
          <cell r="E744">
            <v>29700</v>
          </cell>
          <cell r="F744" t="str">
            <v>-</v>
          </cell>
        </row>
        <row r="745">
          <cell r="B745" t="str">
            <v>2.2.4</v>
          </cell>
          <cell r="C745" t="str">
            <v>ATERRO</v>
          </cell>
          <cell r="D745" t="str">
            <v>M³</v>
          </cell>
          <cell r="E745">
            <v>110000</v>
          </cell>
          <cell r="F745" t="str">
            <v>-</v>
          </cell>
        </row>
        <row r="746">
          <cell r="B746" t="str">
            <v>2.8.2.3.2</v>
          </cell>
          <cell r="C746" t="str">
            <v>TUBO MEIA-CANA 40CM</v>
          </cell>
          <cell r="D746" t="str">
            <v>M</v>
          </cell>
          <cell r="E746">
            <v>600</v>
          </cell>
          <cell r="F746" t="str">
            <v>-</v>
          </cell>
        </row>
        <row r="747">
          <cell r="B747" t="str">
            <v>2.8.1.3.1.1.1</v>
          </cell>
          <cell r="C747" t="str">
            <v>TUBO CONCR.CA2,PROF.ATÉ 2M,DIÂM.ATÉ 30CM</v>
          </cell>
          <cell r="D747" t="str">
            <v>M</v>
          </cell>
          <cell r="E747">
            <v>600</v>
          </cell>
          <cell r="F747" t="str">
            <v>-</v>
          </cell>
        </row>
        <row r="748">
          <cell r="B748" t="str">
            <v>2.8.1.3.1.1.2</v>
          </cell>
          <cell r="C748" t="str">
            <v>TUBO CONCR.CA2,PROF.ATÉ 2M,DIÂM. 40CM</v>
          </cell>
          <cell r="D748" t="str">
            <v>M</v>
          </cell>
          <cell r="E748">
            <v>1200</v>
          </cell>
          <cell r="F748" t="str">
            <v>-</v>
          </cell>
        </row>
        <row r="749">
          <cell r="B749" t="str">
            <v>2.8.1.3.1.2.6</v>
          </cell>
          <cell r="C749" t="str">
            <v>TUBO CONC.CA2,PROF.DE 2 ATÉ 3M,DIÂM.80CM</v>
          </cell>
          <cell r="D749" t="str">
            <v>M</v>
          </cell>
          <cell r="E749">
            <v>200</v>
          </cell>
          <cell r="F749" t="str">
            <v>-</v>
          </cell>
        </row>
        <row r="750">
          <cell r="B750" t="str">
            <v>2.8.3.1.5.1.1</v>
          </cell>
          <cell r="C750" t="str">
            <v>POÇO VISITA,PROF.ÚTIL ATE 2M,DIÂM. 80CM</v>
          </cell>
          <cell r="D750" t="str">
            <v>UNID</v>
          </cell>
          <cell r="E750">
            <v>30</v>
          </cell>
          <cell r="F750" t="str">
            <v>-</v>
          </cell>
        </row>
        <row r="751">
          <cell r="B751" t="str">
            <v>2.8.4</v>
          </cell>
          <cell r="C751" t="str">
            <v>CAIXA SEPAR.ÁGUA/ÓLEO ISOLANTE</v>
          </cell>
          <cell r="D751" t="str">
            <v>M³</v>
          </cell>
          <cell r="E751">
            <v>251</v>
          </cell>
          <cell r="F751" t="str">
            <v>-</v>
          </cell>
        </row>
        <row r="752">
          <cell r="B752" t="str">
            <v>2.12.6.1</v>
          </cell>
          <cell r="C752" t="str">
            <v>PLANTIO DE GRAMA EM PLACAS</v>
          </cell>
          <cell r="D752" t="str">
            <v>M²</v>
          </cell>
          <cell r="E752">
            <v>4000</v>
          </cell>
          <cell r="F752" t="str">
            <v>-</v>
          </cell>
        </row>
        <row r="753">
          <cell r="B753" t="str">
            <v>2.12.5.1</v>
          </cell>
          <cell r="C753" t="str">
            <v>FORNECIMENTO E ESPALHAMENTO DE BRITA 2</v>
          </cell>
          <cell r="D753" t="str">
            <v>M³</v>
          </cell>
          <cell r="E753">
            <v>4675</v>
          </cell>
          <cell r="F753" t="str">
            <v>-</v>
          </cell>
        </row>
        <row r="754">
          <cell r="B754" t="str">
            <v>2.11.1</v>
          </cell>
          <cell r="C754" t="str">
            <v>ESCAVAÇÃO PARA ARRUAMENTO</v>
          </cell>
          <cell r="D754" t="str">
            <v>M³</v>
          </cell>
          <cell r="E754">
            <v>840</v>
          </cell>
          <cell r="F754" t="str">
            <v>-</v>
          </cell>
        </row>
        <row r="755">
          <cell r="B755" t="str">
            <v>2.11.2.1</v>
          </cell>
          <cell r="C755" t="str">
            <v>PREPARO E MELHORIA DO SUB-LEITO</v>
          </cell>
          <cell r="D755" t="str">
            <v>M²</v>
          </cell>
          <cell r="E755">
            <v>2800</v>
          </cell>
          <cell r="F755" t="str">
            <v>-</v>
          </cell>
        </row>
        <row r="756">
          <cell r="B756" t="str">
            <v>2.11.2.3.4</v>
          </cell>
          <cell r="C756" t="str">
            <v>BASE DE BRITA GRADUADA</v>
          </cell>
          <cell r="D756" t="str">
            <v>M³</v>
          </cell>
          <cell r="E756">
            <v>560</v>
          </cell>
          <cell r="F756" t="str">
            <v>-</v>
          </cell>
        </row>
        <row r="757">
          <cell r="B757" t="str">
            <v>2.11.3.1</v>
          </cell>
          <cell r="C757" t="str">
            <v>IMPRIMADURA BETUMINOSA IMPERMEABILIZANTE</v>
          </cell>
          <cell r="D757" t="str">
            <v>M²</v>
          </cell>
          <cell r="E757">
            <v>2660</v>
          </cell>
          <cell r="F757" t="str">
            <v>-</v>
          </cell>
        </row>
        <row r="758">
          <cell r="B758" t="str">
            <v>2.11.4.1.3</v>
          </cell>
          <cell r="C758" t="str">
            <v>TRATAMENTO BETUMINOSO PENETR.INVER.DUPLO</v>
          </cell>
          <cell r="D758" t="str">
            <v>M²</v>
          </cell>
          <cell r="E758">
            <v>2660</v>
          </cell>
          <cell r="F758" t="str">
            <v>-</v>
          </cell>
        </row>
        <row r="759">
          <cell r="B759" t="str">
            <v>2.11.5.2</v>
          </cell>
          <cell r="C759" t="str">
            <v>SARJETA MOLDADA NO LOCAL</v>
          </cell>
          <cell r="D759" t="str">
            <v>M</v>
          </cell>
          <cell r="E759">
            <v>467</v>
          </cell>
          <cell r="F759" t="str">
            <v>-</v>
          </cell>
        </row>
        <row r="760">
          <cell r="B760" t="str">
            <v>2.11.5.4</v>
          </cell>
          <cell r="C760" t="str">
            <v>GUIA PRÉ-MOLDADA</v>
          </cell>
          <cell r="D760" t="str">
            <v>M</v>
          </cell>
          <cell r="E760">
            <v>933</v>
          </cell>
          <cell r="F760" t="str">
            <v>-</v>
          </cell>
        </row>
        <row r="761">
          <cell r="B761" t="str">
            <v>2.13.2</v>
          </cell>
          <cell r="C761" t="str">
            <v>MALHA DE TERRA, CABO DE 120MM2</v>
          </cell>
          <cell r="D761" t="str">
            <v>M</v>
          </cell>
          <cell r="E761">
            <v>1500</v>
          </cell>
          <cell r="F761" t="str">
            <v>-</v>
          </cell>
        </row>
        <row r="762">
          <cell r="B762" t="str">
            <v>2.14.1.2.1.6</v>
          </cell>
          <cell r="C762" t="str">
            <v>ELETROD.RIG.ENTER.C/TRAT.SUP.DIÂM.ATE 2"</v>
          </cell>
          <cell r="D762" t="str">
            <v>M</v>
          </cell>
          <cell r="E762">
            <v>1300</v>
          </cell>
          <cell r="F762" t="str">
            <v>-</v>
          </cell>
        </row>
        <row r="763">
          <cell r="B763" t="str">
            <v>2.15.1.1.6</v>
          </cell>
          <cell r="C763" t="str">
            <v>TUBO AÇO PRETO SCH40, ENTER. DIÂMETRO 6"</v>
          </cell>
          <cell r="D763" t="str">
            <v>M</v>
          </cell>
          <cell r="E763">
            <v>600</v>
          </cell>
          <cell r="F763" t="str">
            <v>-</v>
          </cell>
        </row>
        <row r="764">
          <cell r="B764" t="str">
            <v>2.15.1.4</v>
          </cell>
          <cell r="C764" t="str">
            <v>HIDRANTE DE PATIO</v>
          </cell>
          <cell r="D764" t="str">
            <v>UNID</v>
          </cell>
          <cell r="E764">
            <v>4</v>
          </cell>
          <cell r="F764" t="str">
            <v>-</v>
          </cell>
        </row>
        <row r="765">
          <cell r="B765" t="str">
            <v>2.15.4.1.6</v>
          </cell>
          <cell r="C765" t="str">
            <v>TUBO ACO GALVANIZADO DIAMETRO 2"</v>
          </cell>
          <cell r="D765" t="str">
            <v>M</v>
          </cell>
          <cell r="E765">
            <v>500</v>
          </cell>
          <cell r="F765" t="str">
            <v>-</v>
          </cell>
        </row>
        <row r="766">
          <cell r="C766" t="str">
            <v>RESERV.ELEVADO 32000L,H=12M, CONCRETO</v>
          </cell>
          <cell r="D766" t="str">
            <v>UNID</v>
          </cell>
          <cell r="E766">
            <v>1</v>
          </cell>
          <cell r="F766" t="str">
            <v>-</v>
          </cell>
        </row>
        <row r="767">
          <cell r="C767" t="str">
            <v>INSTALACAO DE BOMBAS E ACESSORIOS</v>
          </cell>
          <cell r="D767" t="str">
            <v>UNID</v>
          </cell>
          <cell r="E767">
            <v>1</v>
          </cell>
          <cell r="F767" t="str">
            <v>-</v>
          </cell>
        </row>
        <row r="768">
          <cell r="B768" t="str">
            <v>2.8.1.5.1.2</v>
          </cell>
          <cell r="C768" t="str">
            <v>TUBO FERRO FUNDIDO DIAMETRO 6"</v>
          </cell>
          <cell r="D768" t="str">
            <v>M</v>
          </cell>
          <cell r="E768">
            <v>200</v>
          </cell>
          <cell r="F768" t="str">
            <v>-</v>
          </cell>
        </row>
        <row r="769">
          <cell r="C769" t="str">
            <v>FOSSA SEPTICA 100 CONTRIBUINTES</v>
          </cell>
          <cell r="D769" t="str">
            <v>UNID</v>
          </cell>
          <cell r="E769">
            <v>2</v>
          </cell>
          <cell r="F769" t="str">
            <v>-</v>
          </cell>
        </row>
        <row r="770">
          <cell r="B770" t="str">
            <v>2.9.1.2.4</v>
          </cell>
          <cell r="C770" t="str">
            <v>CANALETA ALVENARIA BLOCOS CONCR.TIPO C4</v>
          </cell>
          <cell r="D770" t="str">
            <v>M</v>
          </cell>
          <cell r="E770">
            <v>500</v>
          </cell>
          <cell r="F770" t="str">
            <v>-</v>
          </cell>
        </row>
        <row r="771">
          <cell r="B771" t="str">
            <v>2.9.2.2.1.1</v>
          </cell>
          <cell r="C771" t="str">
            <v>DUTO FIBROCIM.ENVELOP.S/ ARMADURA DIÂM.10CM</v>
          </cell>
          <cell r="D771" t="str">
            <v>M</v>
          </cell>
          <cell r="E771">
            <v>1000</v>
          </cell>
          <cell r="F771" t="str">
            <v>-</v>
          </cell>
        </row>
        <row r="772">
          <cell r="B772" t="str">
            <v>2.9.1.4</v>
          </cell>
          <cell r="C772" t="str">
            <v>CAIXA PASSAGEM ALVENARIA BLOCOS CONCRETO</v>
          </cell>
          <cell r="D772" t="str">
            <v>M³</v>
          </cell>
          <cell r="E772">
            <v>30</v>
          </cell>
          <cell r="F772" t="str">
            <v>-</v>
          </cell>
        </row>
        <row r="773">
          <cell r="C773" t="str">
            <v>ESTRADA DE ACESSO PADRAO DER,PAVIMENTADA</v>
          </cell>
          <cell r="D773" t="str">
            <v>KM</v>
          </cell>
          <cell r="E773">
            <v>2</v>
          </cell>
          <cell r="F773" t="str">
            <v>-</v>
          </cell>
        </row>
        <row r="774">
          <cell r="B774" t="str">
            <v>2.10.2</v>
          </cell>
          <cell r="C774" t="str">
            <v>CASA DE COMANDO</v>
          </cell>
          <cell r="D774" t="str">
            <v>M²</v>
          </cell>
          <cell r="E774">
            <v>700</v>
          </cell>
          <cell r="F774" t="str">
            <v>-</v>
          </cell>
        </row>
        <row r="775">
          <cell r="B775" t="str">
            <v>2.10.3</v>
          </cell>
          <cell r="C775" t="str">
            <v>CASA DE RELES</v>
          </cell>
          <cell r="D775" t="str">
            <v>M²</v>
          </cell>
          <cell r="E775">
            <v>0</v>
          </cell>
          <cell r="F775" t="str">
            <v>-</v>
          </cell>
        </row>
        <row r="776">
          <cell r="B776" t="str">
            <v>2.10.1.1</v>
          </cell>
          <cell r="C776" t="str">
            <v>CASA DO GERADOR</v>
          </cell>
          <cell r="D776" t="str">
            <v>M²</v>
          </cell>
          <cell r="E776">
            <v>25</v>
          </cell>
          <cell r="F776" t="str">
            <v>-</v>
          </cell>
        </row>
        <row r="777">
          <cell r="B777" t="str">
            <v>2.10.1.5</v>
          </cell>
          <cell r="C777" t="str">
            <v>CASA DE BOMBAS</v>
          </cell>
          <cell r="D777" t="str">
            <v>M²</v>
          </cell>
          <cell r="E777">
            <v>20</v>
          </cell>
          <cell r="F777" t="str">
            <v>-</v>
          </cell>
        </row>
        <row r="778">
          <cell r="B778" t="str">
            <v>2.10.1.3</v>
          </cell>
          <cell r="C778" t="str">
            <v>CASA DE COMPRESSORES</v>
          </cell>
          <cell r="D778" t="str">
            <v>M²</v>
          </cell>
          <cell r="E778">
            <v>0</v>
          </cell>
          <cell r="F778" t="str">
            <v>-</v>
          </cell>
        </row>
        <row r="779">
          <cell r="B779" t="str">
            <v>2.10.1.6</v>
          </cell>
          <cell r="C779" t="str">
            <v>DEPOSITO DE INFLAMAVEIS</v>
          </cell>
          <cell r="D779" t="str">
            <v>M²</v>
          </cell>
          <cell r="E779">
            <v>0</v>
          </cell>
          <cell r="F779" t="str">
            <v>-</v>
          </cell>
        </row>
        <row r="780">
          <cell r="B780" t="str">
            <v>2.10.1.4</v>
          </cell>
          <cell r="C780" t="str">
            <v>GUARITA</v>
          </cell>
          <cell r="D780" t="str">
            <v>M²</v>
          </cell>
          <cell r="E780">
            <v>15</v>
          </cell>
          <cell r="F780" t="str">
            <v>-</v>
          </cell>
        </row>
        <row r="781">
          <cell r="B781" t="str">
            <v>2.10.1.2</v>
          </cell>
          <cell r="C781" t="str">
            <v>CASA DE MEDICAO</v>
          </cell>
          <cell r="D781" t="str">
            <v>UNID</v>
          </cell>
          <cell r="E781">
            <v>0</v>
          </cell>
          <cell r="F781" t="str">
            <v>-</v>
          </cell>
        </row>
        <row r="782">
          <cell r="C782" t="str">
            <v>RESERVATORIO INFERIOR 200000L</v>
          </cell>
          <cell r="D782" t="str">
            <v>UNID</v>
          </cell>
          <cell r="E782">
            <v>1</v>
          </cell>
          <cell r="F782" t="str">
            <v>-</v>
          </cell>
        </row>
        <row r="783">
          <cell r="C783" t="str">
            <v>POCO PROFUNDO DIAMETRO 8" REVESTIDO</v>
          </cell>
          <cell r="D783" t="str">
            <v>M</v>
          </cell>
          <cell r="E783">
            <v>160</v>
          </cell>
          <cell r="F783" t="str">
            <v>-</v>
          </cell>
        </row>
        <row r="784">
          <cell r="C784" t="str">
            <v>AREA INDUSTRIAL</v>
          </cell>
          <cell r="D784" t="str">
            <v>GLOBAL</v>
          </cell>
          <cell r="E784">
            <v>1</v>
          </cell>
          <cell r="F784" t="str">
            <v>-</v>
          </cell>
        </row>
        <row r="785">
          <cell r="C785" t="str">
            <v>CANTEIRO DE OBRAS</v>
          </cell>
          <cell r="D785" t="str">
            <v>GLOBAL</v>
          </cell>
          <cell r="E785">
            <v>1</v>
          </cell>
          <cell r="F785" t="str">
            <v>-</v>
          </cell>
        </row>
        <row r="787">
          <cell r="B787" t="str">
            <v>Descrição  :</v>
          </cell>
          <cell r="C787" t="str">
            <v>Módulo Geral - Subestação de Médio Porte 500kV</v>
          </cell>
        </row>
        <row r="788">
          <cell r="B788" t="str">
            <v>Ítem</v>
          </cell>
          <cell r="C788" t="str">
            <v>Equipamento / Serviço</v>
          </cell>
          <cell r="D788" t="str">
            <v>Unid</v>
          </cell>
          <cell r="E788" t="str">
            <v>Qtde Unit</v>
          </cell>
          <cell r="F788" t="str">
            <v>Qtde Total</v>
          </cell>
        </row>
        <row r="789">
          <cell r="B789" t="str">
            <v>2.12.8.2.1</v>
          </cell>
          <cell r="C789" t="str">
            <v>CERCA DE DIVISA EM ARAME FARPADO H=2,2M</v>
          </cell>
          <cell r="D789" t="str">
            <v>M</v>
          </cell>
          <cell r="E789">
            <v>2100</v>
          </cell>
          <cell r="F789" t="str">
            <v>-</v>
          </cell>
        </row>
        <row r="790">
          <cell r="B790" t="str">
            <v>2.12.8.1.1</v>
          </cell>
          <cell r="C790" t="str">
            <v>PORTAO TIPO P1</v>
          </cell>
          <cell r="D790" t="str">
            <v>UNID</v>
          </cell>
          <cell r="E790">
            <v>3</v>
          </cell>
          <cell r="F790" t="str">
            <v>-</v>
          </cell>
        </row>
        <row r="791">
          <cell r="B791" t="str">
            <v>2.12.8.3.2.3</v>
          </cell>
          <cell r="C791" t="str">
            <v>CERCA INTERNA EM TELA GALVANIZADA H=1,4M</v>
          </cell>
          <cell r="D791" t="str">
            <v>M</v>
          </cell>
          <cell r="E791">
            <v>1000</v>
          </cell>
          <cell r="F791" t="str">
            <v>-</v>
          </cell>
        </row>
        <row r="792">
          <cell r="B792" t="str">
            <v>2.2.2.1</v>
          </cell>
          <cell r="C792" t="str">
            <v>ESCAVACAO 1a.CATEGORIA, INCLUI RASPAGEM</v>
          </cell>
          <cell r="D792" t="str">
            <v>M³</v>
          </cell>
          <cell r="E792">
            <v>220000</v>
          </cell>
          <cell r="F792" t="str">
            <v>-</v>
          </cell>
        </row>
        <row r="793">
          <cell r="B793" t="str">
            <v>2.2.3</v>
          </cell>
          <cell r="C793" t="str">
            <v>TRANSPORTE</v>
          </cell>
          <cell r="D793" t="str">
            <v>M³×KM</v>
          </cell>
          <cell r="E793">
            <v>54000</v>
          </cell>
          <cell r="F793" t="str">
            <v>-</v>
          </cell>
        </row>
        <row r="794">
          <cell r="B794" t="str">
            <v>2.2.4</v>
          </cell>
          <cell r="C794" t="str">
            <v>ATERRO</v>
          </cell>
          <cell r="D794" t="str">
            <v>M³</v>
          </cell>
          <cell r="E794">
            <v>200000</v>
          </cell>
          <cell r="F794" t="str">
            <v>-</v>
          </cell>
        </row>
        <row r="795">
          <cell r="B795" t="str">
            <v>2.8.2.3.2</v>
          </cell>
          <cell r="C795" t="str">
            <v>TUBO MEIA-CANA 40CM</v>
          </cell>
          <cell r="D795" t="str">
            <v>M</v>
          </cell>
          <cell r="E795">
            <v>800</v>
          </cell>
          <cell r="F795" t="str">
            <v>-</v>
          </cell>
        </row>
        <row r="796">
          <cell r="B796" t="str">
            <v>2.8.1.3.1.1.1</v>
          </cell>
          <cell r="C796" t="str">
            <v>TUBO CONCR.CA2,PROF.ATÉ 2M,DIÂM.ATÉ 30CM</v>
          </cell>
          <cell r="D796" t="str">
            <v>M</v>
          </cell>
          <cell r="E796">
            <v>1500</v>
          </cell>
          <cell r="F796" t="str">
            <v>-</v>
          </cell>
        </row>
        <row r="797">
          <cell r="B797" t="str">
            <v>2.8.1.3.1.1.2</v>
          </cell>
          <cell r="C797" t="str">
            <v>TUBO CONCR.CA2,PROF.ATÉ 2M,DIÂM. 40CM</v>
          </cell>
          <cell r="D797" t="str">
            <v>M</v>
          </cell>
          <cell r="E797">
            <v>2500</v>
          </cell>
          <cell r="F797" t="str">
            <v>-</v>
          </cell>
        </row>
        <row r="798">
          <cell r="B798" t="str">
            <v>2.8.1.3.1.2.6</v>
          </cell>
          <cell r="C798" t="str">
            <v>TUBO CONC.CA2,PROF.DE 2 ATÉ 3M,DIÂM.80CM</v>
          </cell>
          <cell r="D798" t="str">
            <v>M</v>
          </cell>
          <cell r="E798">
            <v>350</v>
          </cell>
          <cell r="F798" t="str">
            <v>-</v>
          </cell>
        </row>
        <row r="799">
          <cell r="B799" t="str">
            <v>2.8.3.1.5.1.1</v>
          </cell>
          <cell r="C799" t="str">
            <v>POÇO VISITA,PROF.ÚTIL ATE 2M,DIÂM. 80CM</v>
          </cell>
          <cell r="D799" t="str">
            <v>UNID</v>
          </cell>
          <cell r="E799">
            <v>85</v>
          </cell>
          <cell r="F799" t="str">
            <v>-</v>
          </cell>
        </row>
        <row r="800">
          <cell r="B800" t="str">
            <v>2.8.4</v>
          </cell>
          <cell r="C800" t="str">
            <v>CAIXA SEPAR.ÁGUA/ÓLEO ISOLANTE</v>
          </cell>
          <cell r="D800" t="str">
            <v>M³</v>
          </cell>
          <cell r="E800">
            <v>251</v>
          </cell>
          <cell r="F800" t="str">
            <v>-</v>
          </cell>
        </row>
        <row r="801">
          <cell r="B801" t="str">
            <v>2.12.6.1</v>
          </cell>
          <cell r="C801" t="str">
            <v>PLANTIO DE GRAMA EM PLACAS</v>
          </cell>
          <cell r="D801" t="str">
            <v>M²</v>
          </cell>
          <cell r="E801">
            <v>25000</v>
          </cell>
          <cell r="F801" t="str">
            <v>-</v>
          </cell>
        </row>
        <row r="802">
          <cell r="B802" t="str">
            <v>2.12.5.1</v>
          </cell>
          <cell r="C802" t="str">
            <v>FORNECIMENTO E ESPALHAMENTO DE BRITA 2</v>
          </cell>
          <cell r="D802" t="str">
            <v>M³</v>
          </cell>
          <cell r="E802">
            <v>6800</v>
          </cell>
          <cell r="F802" t="str">
            <v>-</v>
          </cell>
        </row>
        <row r="803">
          <cell r="B803" t="str">
            <v>2.11.1</v>
          </cell>
          <cell r="C803" t="str">
            <v>ESCAVAÇÃO PARA ARRUAMENTO</v>
          </cell>
          <cell r="D803" t="str">
            <v>M³</v>
          </cell>
          <cell r="E803">
            <v>3900</v>
          </cell>
          <cell r="F803" t="str">
            <v>-</v>
          </cell>
        </row>
        <row r="804">
          <cell r="B804" t="str">
            <v>2.11.2.1</v>
          </cell>
          <cell r="C804" t="str">
            <v>PREPARO E MELHORIA DO SUB-LEITO</v>
          </cell>
          <cell r="D804" t="str">
            <v>M²</v>
          </cell>
          <cell r="E804">
            <v>13000</v>
          </cell>
          <cell r="F804" t="str">
            <v>-</v>
          </cell>
        </row>
        <row r="805">
          <cell r="B805" t="str">
            <v>2.11.2.3.4</v>
          </cell>
          <cell r="C805" t="str">
            <v>BASE DE BRITA GRADUADA</v>
          </cell>
          <cell r="D805" t="str">
            <v>M³</v>
          </cell>
          <cell r="E805">
            <v>2600</v>
          </cell>
          <cell r="F805" t="str">
            <v>-</v>
          </cell>
        </row>
        <row r="806">
          <cell r="B806" t="str">
            <v>2.11.3.1</v>
          </cell>
          <cell r="C806" t="str">
            <v>IMPRIMADURA BETUMINOSA IMPERMEABILIZANTE</v>
          </cell>
          <cell r="D806" t="str">
            <v>M²</v>
          </cell>
          <cell r="E806">
            <v>12350</v>
          </cell>
          <cell r="F806" t="str">
            <v>-</v>
          </cell>
        </row>
        <row r="807">
          <cell r="B807" t="str">
            <v>2.11.4.1.3</v>
          </cell>
          <cell r="C807" t="str">
            <v>TRATAMENTO BETUMINOSO PENETR.INVER.DUPLO</v>
          </cell>
          <cell r="D807" t="str">
            <v>M²</v>
          </cell>
          <cell r="E807">
            <v>12350</v>
          </cell>
          <cell r="F807" t="str">
            <v>-</v>
          </cell>
        </row>
        <row r="808">
          <cell r="B808" t="str">
            <v>2.11.5.2</v>
          </cell>
          <cell r="C808" t="str">
            <v>SARJETA MOLDADA NO LOCAL</v>
          </cell>
          <cell r="D808" t="str">
            <v>M</v>
          </cell>
          <cell r="E808">
            <v>3500</v>
          </cell>
          <cell r="F808" t="str">
            <v>-</v>
          </cell>
        </row>
        <row r="809">
          <cell r="B809" t="str">
            <v>2.11.5.4</v>
          </cell>
          <cell r="C809" t="str">
            <v>GUIA PRÉ-MOLDADA</v>
          </cell>
          <cell r="D809" t="str">
            <v>M</v>
          </cell>
          <cell r="E809">
            <v>4500</v>
          </cell>
          <cell r="F809" t="str">
            <v>-</v>
          </cell>
        </row>
        <row r="810">
          <cell r="B810" t="str">
            <v>2.13.2</v>
          </cell>
          <cell r="C810" t="str">
            <v>MALHA DE TERRA, CABO DE 120MM2</v>
          </cell>
          <cell r="D810" t="str">
            <v>M</v>
          </cell>
          <cell r="E810">
            <v>3000</v>
          </cell>
          <cell r="F810" t="str">
            <v>-</v>
          </cell>
        </row>
        <row r="811">
          <cell r="B811" t="str">
            <v>2.14.1.2.1.6</v>
          </cell>
          <cell r="C811" t="str">
            <v>ELETROD.RIG.ENTER.C/TRAT.SUP.DIÂM.ATE 2"</v>
          </cell>
          <cell r="D811" t="str">
            <v>M</v>
          </cell>
          <cell r="E811">
            <v>4250</v>
          </cell>
          <cell r="F811" t="str">
            <v>-</v>
          </cell>
        </row>
        <row r="812">
          <cell r="B812" t="str">
            <v>2.15.1.1.6</v>
          </cell>
          <cell r="C812" t="str">
            <v>TUBO AÇO PRETO SCH40, ENTER. DIÂMETRO 6"</v>
          </cell>
          <cell r="D812" t="str">
            <v>M</v>
          </cell>
          <cell r="E812">
            <v>2300</v>
          </cell>
          <cell r="F812" t="str">
            <v>-</v>
          </cell>
        </row>
        <row r="813">
          <cell r="B813" t="str">
            <v>2.15.1.4</v>
          </cell>
          <cell r="C813" t="str">
            <v>HIDRANTE DE PATIO</v>
          </cell>
          <cell r="D813" t="str">
            <v>UNID</v>
          </cell>
          <cell r="E813">
            <v>10</v>
          </cell>
          <cell r="F813" t="str">
            <v>-</v>
          </cell>
        </row>
        <row r="814">
          <cell r="B814" t="str">
            <v>2.15.4.1.6</v>
          </cell>
          <cell r="C814" t="str">
            <v>TUBO ACO GALVANIZADO DIAMETRO 2"</v>
          </cell>
          <cell r="D814" t="str">
            <v>M</v>
          </cell>
          <cell r="E814">
            <v>2400</v>
          </cell>
          <cell r="F814" t="str">
            <v>-</v>
          </cell>
        </row>
        <row r="815">
          <cell r="C815" t="str">
            <v>RESERV.ELEVADO 32000L,H=12M, CONCRETO</v>
          </cell>
          <cell r="D815" t="str">
            <v>UNID</v>
          </cell>
          <cell r="E815">
            <v>1</v>
          </cell>
          <cell r="F815" t="str">
            <v>-</v>
          </cell>
        </row>
        <row r="816">
          <cell r="C816" t="str">
            <v>INSTALACAO DE BOMBAS E ACESSORIOS</v>
          </cell>
          <cell r="D816" t="str">
            <v>UNID</v>
          </cell>
          <cell r="E816">
            <v>1</v>
          </cell>
          <cell r="F816" t="str">
            <v>-</v>
          </cell>
        </row>
        <row r="817">
          <cell r="B817" t="str">
            <v>2.8.1.5.1.2</v>
          </cell>
          <cell r="C817" t="str">
            <v>TUBO FERRO FUNDIDO DIAMETRO 6"</v>
          </cell>
          <cell r="D817" t="str">
            <v>M</v>
          </cell>
          <cell r="E817">
            <v>350</v>
          </cell>
          <cell r="F817" t="str">
            <v>-</v>
          </cell>
        </row>
        <row r="818">
          <cell r="C818" t="str">
            <v>FOSSA SEPTICA 100 CONTRIBUINTES</v>
          </cell>
          <cell r="D818" t="str">
            <v>UNID</v>
          </cell>
          <cell r="E818">
            <v>3</v>
          </cell>
          <cell r="F818" t="str">
            <v>-</v>
          </cell>
        </row>
        <row r="819">
          <cell r="B819" t="str">
            <v>2.9.1.2.4</v>
          </cell>
          <cell r="C819" t="str">
            <v>CANALETA ALVENARIA BLOCOS CONCR.TIPO C4</v>
          </cell>
          <cell r="D819" t="str">
            <v>M</v>
          </cell>
          <cell r="E819">
            <v>1400</v>
          </cell>
          <cell r="F819" t="str">
            <v>-</v>
          </cell>
        </row>
        <row r="820">
          <cell r="B820" t="str">
            <v>2.9.2.2.1.1</v>
          </cell>
          <cell r="C820" t="str">
            <v>DUTO FIBROCIM.ENVELOP.S/ ARMADURA DIÂM.10CM</v>
          </cell>
          <cell r="D820" t="str">
            <v>M</v>
          </cell>
          <cell r="E820">
            <v>2000</v>
          </cell>
          <cell r="F820" t="str">
            <v>-</v>
          </cell>
        </row>
        <row r="821">
          <cell r="B821" t="str">
            <v>2.9.1.4</v>
          </cell>
          <cell r="C821" t="str">
            <v>CAIXA PASSAGEM ALVENARIA BLOCOS CONCRETO</v>
          </cell>
          <cell r="D821" t="str">
            <v>M³</v>
          </cell>
          <cell r="E821">
            <v>100</v>
          </cell>
          <cell r="F821" t="str">
            <v>-</v>
          </cell>
        </row>
        <row r="822">
          <cell r="C822" t="str">
            <v>ESTRADA DE ACESSO PADRAO DER,PAVIMENTADA</v>
          </cell>
          <cell r="D822" t="str">
            <v>KM</v>
          </cell>
          <cell r="E822">
            <v>3</v>
          </cell>
          <cell r="F822" t="str">
            <v>-</v>
          </cell>
        </row>
        <row r="823">
          <cell r="B823" t="str">
            <v>2.10.2</v>
          </cell>
          <cell r="C823" t="str">
            <v>CASA DE COMANDO</v>
          </cell>
          <cell r="D823" t="str">
            <v>M²</v>
          </cell>
          <cell r="E823">
            <v>1100</v>
          </cell>
          <cell r="F823" t="str">
            <v>-</v>
          </cell>
        </row>
        <row r="824">
          <cell r="B824" t="str">
            <v>2.10.3</v>
          </cell>
          <cell r="C824" t="str">
            <v>CASA DE RELES</v>
          </cell>
          <cell r="D824" t="str">
            <v>M²</v>
          </cell>
          <cell r="E824">
            <v>180</v>
          </cell>
          <cell r="F824" t="str">
            <v>-</v>
          </cell>
        </row>
        <row r="825">
          <cell r="B825" t="str">
            <v>2.10.1.1</v>
          </cell>
          <cell r="C825" t="str">
            <v>CASA DO GERADOR</v>
          </cell>
          <cell r="D825" t="str">
            <v>M²</v>
          </cell>
          <cell r="E825">
            <v>100</v>
          </cell>
          <cell r="F825" t="str">
            <v>-</v>
          </cell>
        </row>
        <row r="826">
          <cell r="B826" t="str">
            <v>2.10.1.5</v>
          </cell>
          <cell r="C826" t="str">
            <v>CASA DE BOMBAS</v>
          </cell>
          <cell r="D826" t="str">
            <v>M²</v>
          </cell>
          <cell r="E826">
            <v>120</v>
          </cell>
          <cell r="F826" t="str">
            <v>-</v>
          </cell>
        </row>
        <row r="827">
          <cell r="B827" t="str">
            <v>2.10.1.3</v>
          </cell>
          <cell r="C827" t="str">
            <v>CASA DE COMPRESSORES</v>
          </cell>
          <cell r="D827" t="str">
            <v>M²</v>
          </cell>
          <cell r="E827">
            <v>60</v>
          </cell>
          <cell r="F827" t="str">
            <v>-</v>
          </cell>
        </row>
        <row r="828">
          <cell r="B828" t="str">
            <v>2.10.1.6</v>
          </cell>
          <cell r="C828" t="str">
            <v>DEPOSITO DE INFLAMAVEIS</v>
          </cell>
          <cell r="D828" t="str">
            <v>M²</v>
          </cell>
          <cell r="E828">
            <v>25</v>
          </cell>
          <cell r="F828" t="str">
            <v>-</v>
          </cell>
        </row>
        <row r="829">
          <cell r="B829" t="str">
            <v>2.10.1.4</v>
          </cell>
          <cell r="C829" t="str">
            <v>GUARITA</v>
          </cell>
          <cell r="D829" t="str">
            <v>M²</v>
          </cell>
          <cell r="E829">
            <v>15</v>
          </cell>
          <cell r="F829" t="str">
            <v>-</v>
          </cell>
        </row>
        <row r="830">
          <cell r="B830" t="str">
            <v>2.10.1.2</v>
          </cell>
          <cell r="C830" t="str">
            <v>CASA DE MEDICAO</v>
          </cell>
          <cell r="D830" t="str">
            <v>UNID</v>
          </cell>
          <cell r="E830">
            <v>13</v>
          </cell>
          <cell r="F830" t="str">
            <v>-</v>
          </cell>
        </row>
        <row r="831">
          <cell r="C831" t="str">
            <v>RESERVATORIO INFERIOR 200000L</v>
          </cell>
          <cell r="D831" t="str">
            <v>UNID</v>
          </cell>
          <cell r="E831">
            <v>1</v>
          </cell>
          <cell r="F831" t="str">
            <v>-</v>
          </cell>
        </row>
        <row r="832">
          <cell r="C832" t="str">
            <v>POCO PROFUNDO DIAMETRO 8" REVESTIDO</v>
          </cell>
          <cell r="D832" t="str">
            <v>M</v>
          </cell>
          <cell r="E832">
            <v>160</v>
          </cell>
          <cell r="F832" t="str">
            <v>-</v>
          </cell>
        </row>
        <row r="833">
          <cell r="C833" t="str">
            <v>AREA INDUSTRIAL</v>
          </cell>
          <cell r="D833" t="str">
            <v>GLOBAL</v>
          </cell>
          <cell r="E833">
            <v>1</v>
          </cell>
          <cell r="F833" t="str">
            <v>-</v>
          </cell>
        </row>
        <row r="834">
          <cell r="C834" t="str">
            <v>CANTEIRO DE OBRAS</v>
          </cell>
          <cell r="D834" t="str">
            <v>GLOBAL</v>
          </cell>
          <cell r="E834">
            <v>1</v>
          </cell>
          <cell r="F834" t="str">
            <v>-</v>
          </cell>
        </row>
        <row r="836">
          <cell r="B836" t="str">
            <v>Descrição  :</v>
          </cell>
          <cell r="C836" t="str">
            <v>Módulo Geral - Subestação de Grande Porte 500kV</v>
          </cell>
        </row>
        <row r="837">
          <cell r="B837" t="str">
            <v>Ítem</v>
          </cell>
          <cell r="C837" t="str">
            <v>Equipamento / Serviço</v>
          </cell>
          <cell r="D837" t="str">
            <v>Unid</v>
          </cell>
          <cell r="E837" t="str">
            <v>Qtde Unit</v>
          </cell>
          <cell r="F837" t="str">
            <v>Qtde Total</v>
          </cell>
        </row>
        <row r="838">
          <cell r="B838" t="str">
            <v>2.12.8.2.1</v>
          </cell>
          <cell r="C838" t="str">
            <v>CERCA DE DIVISA EM ARAME FARPADO H=2,2M</v>
          </cell>
          <cell r="D838" t="str">
            <v>M</v>
          </cell>
          <cell r="E838">
            <v>2500</v>
          </cell>
          <cell r="F838" t="str">
            <v>-</v>
          </cell>
        </row>
        <row r="839">
          <cell r="B839" t="str">
            <v>2.12.8.1.1</v>
          </cell>
          <cell r="C839" t="str">
            <v>PORTAO TIPO P1</v>
          </cell>
          <cell r="D839" t="str">
            <v>UNID</v>
          </cell>
          <cell r="E839">
            <v>5</v>
          </cell>
          <cell r="F839" t="str">
            <v>-</v>
          </cell>
        </row>
        <row r="840">
          <cell r="B840" t="str">
            <v>2.12.8.3.2.3</v>
          </cell>
          <cell r="C840" t="str">
            <v>CERCA INTERNA EM TELA GALVANIZADA H=1,4M</v>
          </cell>
          <cell r="D840" t="str">
            <v>M</v>
          </cell>
          <cell r="E840">
            <v>1200</v>
          </cell>
          <cell r="F840" t="str">
            <v>-</v>
          </cell>
        </row>
        <row r="841">
          <cell r="B841" t="str">
            <v>2.2.2.1</v>
          </cell>
          <cell r="C841" t="str">
            <v>ESCAVACAO 1a.CATEGORIA, INCLUI RASPAGEM</v>
          </cell>
          <cell r="D841" t="str">
            <v>M³</v>
          </cell>
          <cell r="E841">
            <v>407000</v>
          </cell>
          <cell r="F841" t="str">
            <v>-</v>
          </cell>
        </row>
        <row r="842">
          <cell r="B842" t="str">
            <v>2.2.3</v>
          </cell>
          <cell r="C842" t="str">
            <v>TRANSPORTE</v>
          </cell>
          <cell r="D842" t="str">
            <v>M³×KM</v>
          </cell>
          <cell r="E842">
            <v>99900</v>
          </cell>
          <cell r="F842" t="str">
            <v>-</v>
          </cell>
        </row>
        <row r="843">
          <cell r="B843" t="str">
            <v>2.2.4</v>
          </cell>
          <cell r="C843" t="str">
            <v>ATERRO</v>
          </cell>
          <cell r="D843" t="str">
            <v>M³</v>
          </cell>
          <cell r="E843">
            <v>370000</v>
          </cell>
          <cell r="F843" t="str">
            <v>-</v>
          </cell>
        </row>
        <row r="844">
          <cell r="B844" t="str">
            <v>2.8.2.3.2</v>
          </cell>
          <cell r="C844" t="str">
            <v>TUBO MEIA-CANA 40CM</v>
          </cell>
          <cell r="D844" t="str">
            <v>M</v>
          </cell>
          <cell r="E844">
            <v>900</v>
          </cell>
          <cell r="F844" t="str">
            <v>-</v>
          </cell>
        </row>
        <row r="845">
          <cell r="B845" t="str">
            <v>2.8.1.3.1.1.1</v>
          </cell>
          <cell r="C845" t="str">
            <v>TUBO CONCR.CA2,PROF.ATÉ 2M,DIÂM.ATÉ 30CM</v>
          </cell>
          <cell r="D845" t="str">
            <v>M</v>
          </cell>
          <cell r="E845">
            <v>2000</v>
          </cell>
          <cell r="F845" t="str">
            <v>-</v>
          </cell>
        </row>
        <row r="846">
          <cell r="B846" t="str">
            <v>2.8.1.3.1.1.2</v>
          </cell>
          <cell r="C846" t="str">
            <v>TUBO CONCR.CA2,PROF.ATÉ 2M,DIÂM. 40CM</v>
          </cell>
          <cell r="D846" t="str">
            <v>M</v>
          </cell>
          <cell r="E846">
            <v>3200</v>
          </cell>
          <cell r="F846" t="str">
            <v>-</v>
          </cell>
        </row>
        <row r="847">
          <cell r="B847" t="str">
            <v>2.8.1.3.1.2.6</v>
          </cell>
          <cell r="C847" t="str">
            <v>TUBO CONC.CA2,PROF.DE 2 ATÉ 3M,DIÂM.80CM</v>
          </cell>
          <cell r="D847" t="str">
            <v>M</v>
          </cell>
          <cell r="E847">
            <v>450</v>
          </cell>
          <cell r="F847" t="str">
            <v>-</v>
          </cell>
        </row>
        <row r="848">
          <cell r="B848" t="str">
            <v>2.8.3.1.5.1.1</v>
          </cell>
          <cell r="C848" t="str">
            <v>POÇO VISITA,PROF.ÚTIL ATE 2M,DIÂM. 80CM</v>
          </cell>
          <cell r="D848" t="str">
            <v>UNID</v>
          </cell>
          <cell r="E848">
            <v>95</v>
          </cell>
          <cell r="F848" t="str">
            <v>-</v>
          </cell>
        </row>
        <row r="849">
          <cell r="B849" t="str">
            <v>2.8.4</v>
          </cell>
          <cell r="C849" t="str">
            <v>CAIXA SEPAR.ÁGUA/ÓLEO ISOLANTE</v>
          </cell>
          <cell r="D849" t="str">
            <v>M³</v>
          </cell>
          <cell r="E849">
            <v>251</v>
          </cell>
          <cell r="F849" t="str">
            <v>-</v>
          </cell>
        </row>
        <row r="850">
          <cell r="B850" t="str">
            <v>2.12.6.1</v>
          </cell>
          <cell r="C850" t="str">
            <v>PLANTIO DE GRAMA EM PLACAS</v>
          </cell>
          <cell r="D850" t="str">
            <v>M²</v>
          </cell>
          <cell r="E850">
            <v>27000</v>
          </cell>
          <cell r="F850" t="str">
            <v>-</v>
          </cell>
        </row>
        <row r="851">
          <cell r="B851" t="str">
            <v>2.12.5.1</v>
          </cell>
          <cell r="C851" t="str">
            <v>FORNECIMENTO E ESPALHAMENTO DE BRITA 2</v>
          </cell>
          <cell r="D851" t="str">
            <v>M³</v>
          </cell>
          <cell r="E851">
            <v>10200</v>
          </cell>
          <cell r="F851" t="str">
            <v>-</v>
          </cell>
        </row>
        <row r="852">
          <cell r="B852" t="str">
            <v>2.11.1</v>
          </cell>
          <cell r="C852" t="str">
            <v>ESCAVAÇÃO PARA ARRUAMENTO</v>
          </cell>
          <cell r="D852" t="str">
            <v>M³</v>
          </cell>
          <cell r="E852">
            <v>4500</v>
          </cell>
          <cell r="F852" t="str">
            <v>-</v>
          </cell>
        </row>
        <row r="853">
          <cell r="B853" t="str">
            <v>2.11.2.1</v>
          </cell>
          <cell r="C853" t="str">
            <v>PREPARO E MELHORIA DO SUB-LEITO</v>
          </cell>
          <cell r="D853" t="str">
            <v>M²</v>
          </cell>
          <cell r="E853">
            <v>15000</v>
          </cell>
          <cell r="F853" t="str">
            <v>-</v>
          </cell>
        </row>
        <row r="854">
          <cell r="B854" t="str">
            <v>2.11.2.3.4</v>
          </cell>
          <cell r="C854" t="str">
            <v>BASE DE BRITA GRADUADA</v>
          </cell>
          <cell r="D854" t="str">
            <v>M³</v>
          </cell>
          <cell r="E854">
            <v>3000</v>
          </cell>
          <cell r="F854" t="str">
            <v>-</v>
          </cell>
        </row>
        <row r="855">
          <cell r="B855" t="str">
            <v>2.11.3.1</v>
          </cell>
          <cell r="C855" t="str">
            <v>IMPRIMADURA BETUMINOSA IMPERMEABILIZANTE</v>
          </cell>
          <cell r="D855" t="str">
            <v>M²</v>
          </cell>
          <cell r="E855">
            <v>14250</v>
          </cell>
          <cell r="F855" t="str">
            <v>-</v>
          </cell>
        </row>
        <row r="856">
          <cell r="B856" t="str">
            <v>2.11.4.1.3</v>
          </cell>
          <cell r="C856" t="str">
            <v>TRATAMENTO BETUMINOSO PENETR.INVER.DUPLO</v>
          </cell>
          <cell r="D856" t="str">
            <v>M²</v>
          </cell>
          <cell r="E856">
            <v>14250</v>
          </cell>
          <cell r="F856" t="str">
            <v>-</v>
          </cell>
        </row>
        <row r="857">
          <cell r="B857" t="str">
            <v>2.11.5.2</v>
          </cell>
          <cell r="C857" t="str">
            <v>SARJETA MOLDADA NO LOCAL</v>
          </cell>
          <cell r="D857" t="str">
            <v>M</v>
          </cell>
          <cell r="E857">
            <v>3600</v>
          </cell>
          <cell r="F857" t="str">
            <v>-</v>
          </cell>
        </row>
        <row r="858">
          <cell r="B858" t="str">
            <v>2.11.5.4</v>
          </cell>
          <cell r="C858" t="str">
            <v>GUIA PRÉ-MOLDADA</v>
          </cell>
          <cell r="D858" t="str">
            <v>M</v>
          </cell>
          <cell r="E858">
            <v>4700</v>
          </cell>
          <cell r="F858" t="str">
            <v>-</v>
          </cell>
        </row>
        <row r="859">
          <cell r="B859" t="str">
            <v>2.13.2</v>
          </cell>
          <cell r="C859" t="str">
            <v>MALHA DE TERRA, CABO DE 120MM2</v>
          </cell>
          <cell r="D859" t="str">
            <v>M</v>
          </cell>
          <cell r="E859">
            <v>3200</v>
          </cell>
          <cell r="F859" t="str">
            <v>-</v>
          </cell>
        </row>
        <row r="860">
          <cell r="B860" t="str">
            <v>2.14.1.2.1.6</v>
          </cell>
          <cell r="C860" t="str">
            <v>ELETROD.RIG.ENTER.C/TRAT.SUP.DIÂM.ATE 2"</v>
          </cell>
          <cell r="D860" t="str">
            <v>M</v>
          </cell>
          <cell r="E860">
            <v>4500</v>
          </cell>
          <cell r="F860" t="str">
            <v>-</v>
          </cell>
        </row>
        <row r="861">
          <cell r="B861" t="str">
            <v>2.15.1.1.6</v>
          </cell>
          <cell r="C861" t="str">
            <v>TUBO AÇO PRETO SCH40, ENTER. DIÂMETRO 6"</v>
          </cell>
          <cell r="D861" t="str">
            <v>M</v>
          </cell>
          <cell r="E861">
            <v>2400</v>
          </cell>
          <cell r="F861" t="str">
            <v>-</v>
          </cell>
        </row>
        <row r="862">
          <cell r="B862" t="str">
            <v>2.15.1.4</v>
          </cell>
          <cell r="C862" t="str">
            <v>HIDRANTE DE PATIO</v>
          </cell>
          <cell r="D862" t="str">
            <v>UNID</v>
          </cell>
          <cell r="E862">
            <v>11</v>
          </cell>
          <cell r="F862" t="str">
            <v>-</v>
          </cell>
        </row>
        <row r="863">
          <cell r="B863" t="str">
            <v>2.15.4.1.6</v>
          </cell>
          <cell r="C863" t="str">
            <v>TUBO ACO GALVANIZADO DIAMETRO 2"</v>
          </cell>
          <cell r="D863" t="str">
            <v>M</v>
          </cell>
          <cell r="E863">
            <v>2600</v>
          </cell>
          <cell r="F863" t="str">
            <v>-</v>
          </cell>
        </row>
        <row r="864">
          <cell r="C864" t="str">
            <v>RESERV.ELEVADO 32000L,H=12M, CONCRETO</v>
          </cell>
          <cell r="D864" t="str">
            <v>UNID</v>
          </cell>
          <cell r="E864">
            <v>1</v>
          </cell>
          <cell r="F864" t="str">
            <v>-</v>
          </cell>
        </row>
        <row r="865">
          <cell r="C865" t="str">
            <v>INSTALACAO DE BOMBAS E ACESSORIOS</v>
          </cell>
          <cell r="D865" t="str">
            <v>UNID</v>
          </cell>
          <cell r="E865">
            <v>1</v>
          </cell>
          <cell r="F865" t="str">
            <v>-</v>
          </cell>
        </row>
        <row r="866">
          <cell r="B866" t="str">
            <v>2.8.1.5.1.2</v>
          </cell>
          <cell r="C866" t="str">
            <v>TUBO FERRO FUNDIDO DIAMETRO 6"</v>
          </cell>
          <cell r="D866" t="str">
            <v>M</v>
          </cell>
          <cell r="E866">
            <v>390</v>
          </cell>
          <cell r="F866" t="str">
            <v>-</v>
          </cell>
        </row>
        <row r="867">
          <cell r="C867" t="str">
            <v>FOSSA SEPTICA 100 CONTRIBUINTES</v>
          </cell>
          <cell r="D867" t="str">
            <v>UNID</v>
          </cell>
          <cell r="E867">
            <v>3</v>
          </cell>
          <cell r="F867" t="str">
            <v>-</v>
          </cell>
        </row>
        <row r="868">
          <cell r="B868" t="str">
            <v>2.9.1.2.4</v>
          </cell>
          <cell r="C868" t="str">
            <v>CANALETA ALVENARIA BLOCOS CONCR.TIPO C4</v>
          </cell>
          <cell r="D868" t="str">
            <v>M</v>
          </cell>
          <cell r="E868">
            <v>1600</v>
          </cell>
          <cell r="F868" t="str">
            <v>-</v>
          </cell>
        </row>
        <row r="869">
          <cell r="B869" t="str">
            <v>2.9.2.2.1.1</v>
          </cell>
          <cell r="C869" t="str">
            <v>DUTO FIBROCIM.ENVELOP.S/ ARMADURA DIÂM.10CM</v>
          </cell>
          <cell r="D869" t="str">
            <v>M</v>
          </cell>
          <cell r="E869">
            <v>2200</v>
          </cell>
          <cell r="F869" t="str">
            <v>-</v>
          </cell>
        </row>
        <row r="870">
          <cell r="B870" t="str">
            <v>2.9.1.4</v>
          </cell>
          <cell r="C870" t="str">
            <v>CAIXA PASSAGEM ALVENARIA BLOCOS CONCRETO</v>
          </cell>
          <cell r="D870" t="str">
            <v>M³</v>
          </cell>
          <cell r="E870">
            <v>120</v>
          </cell>
          <cell r="F870" t="str">
            <v>-</v>
          </cell>
        </row>
        <row r="871">
          <cell r="C871" t="str">
            <v>ESTRADA DE ACESSO PADRAO DER,PAVIMENTADA</v>
          </cell>
          <cell r="D871" t="str">
            <v>KM</v>
          </cell>
          <cell r="E871">
            <v>3</v>
          </cell>
          <cell r="F871" t="str">
            <v>-</v>
          </cell>
        </row>
        <row r="872">
          <cell r="B872" t="str">
            <v>2.10.2</v>
          </cell>
          <cell r="C872" t="str">
            <v>CASA DE COMANDO</v>
          </cell>
          <cell r="D872" t="str">
            <v>M²</v>
          </cell>
          <cell r="E872">
            <v>1300</v>
          </cell>
          <cell r="F872" t="str">
            <v>-</v>
          </cell>
        </row>
        <row r="873">
          <cell r="B873" t="str">
            <v>2.10.3</v>
          </cell>
          <cell r="C873" t="str">
            <v>CASA DE RELES</v>
          </cell>
          <cell r="D873" t="str">
            <v>M²</v>
          </cell>
          <cell r="E873">
            <v>220</v>
          </cell>
          <cell r="F873" t="str">
            <v>-</v>
          </cell>
        </row>
        <row r="874">
          <cell r="B874" t="str">
            <v>2.10.1.1</v>
          </cell>
          <cell r="C874" t="str">
            <v>CASA DO GERADOR</v>
          </cell>
          <cell r="D874" t="str">
            <v>M²</v>
          </cell>
          <cell r="E874">
            <v>100</v>
          </cell>
          <cell r="F874" t="str">
            <v>-</v>
          </cell>
        </row>
        <row r="875">
          <cell r="B875" t="str">
            <v>2.10.1.5</v>
          </cell>
          <cell r="C875" t="str">
            <v>CASA DE BOMBAS</v>
          </cell>
          <cell r="D875" t="str">
            <v>M²</v>
          </cell>
          <cell r="E875">
            <v>120</v>
          </cell>
          <cell r="F875" t="str">
            <v>-</v>
          </cell>
        </row>
        <row r="876">
          <cell r="B876" t="str">
            <v>2.10.1.3</v>
          </cell>
          <cell r="C876" t="str">
            <v>CASA DE COMPRESSORES</v>
          </cell>
          <cell r="D876" t="str">
            <v>M²</v>
          </cell>
          <cell r="E876">
            <v>60</v>
          </cell>
          <cell r="F876" t="str">
            <v>-</v>
          </cell>
        </row>
        <row r="877">
          <cell r="B877" t="str">
            <v>2.10.1.6</v>
          </cell>
          <cell r="C877" t="str">
            <v>DEPOSITO DE INFLAMAVEIS</v>
          </cell>
          <cell r="D877" t="str">
            <v>M²</v>
          </cell>
          <cell r="E877">
            <v>25</v>
          </cell>
          <cell r="F877" t="str">
            <v>-</v>
          </cell>
        </row>
        <row r="878">
          <cell r="B878" t="str">
            <v>2.10.1.4</v>
          </cell>
          <cell r="C878" t="str">
            <v>GUARITA</v>
          </cell>
          <cell r="D878" t="str">
            <v>M²</v>
          </cell>
          <cell r="E878">
            <v>15</v>
          </cell>
          <cell r="F878" t="str">
            <v>-</v>
          </cell>
        </row>
        <row r="879">
          <cell r="B879" t="str">
            <v>2.10.1.2</v>
          </cell>
          <cell r="C879" t="str">
            <v>CASA DE MEDICAO</v>
          </cell>
          <cell r="D879" t="str">
            <v>UNID</v>
          </cell>
          <cell r="E879">
            <v>18</v>
          </cell>
          <cell r="F879" t="str">
            <v>-</v>
          </cell>
        </row>
        <row r="880">
          <cell r="C880" t="str">
            <v>RESERVATORIO INFERIOR 200000L</v>
          </cell>
          <cell r="D880" t="str">
            <v>UNID</v>
          </cell>
          <cell r="E880">
            <v>1</v>
          </cell>
          <cell r="F880" t="str">
            <v>-</v>
          </cell>
        </row>
        <row r="881">
          <cell r="C881" t="str">
            <v>POCO PROFUNDO DIAMETRO 8" REVESTIDO</v>
          </cell>
          <cell r="D881" t="str">
            <v>M</v>
          </cell>
          <cell r="E881">
            <v>160</v>
          </cell>
          <cell r="F881" t="str">
            <v>-</v>
          </cell>
        </row>
        <row r="882">
          <cell r="C882" t="str">
            <v>AREA INDUSTRIAL</v>
          </cell>
          <cell r="D882" t="str">
            <v>GLOBAL</v>
          </cell>
          <cell r="E882">
            <v>1</v>
          </cell>
          <cell r="F882" t="str">
            <v>-</v>
          </cell>
        </row>
        <row r="883">
          <cell r="C883" t="str">
            <v>CANTEIRO DE OBRAS</v>
          </cell>
          <cell r="D883" t="str">
            <v>GLOBAL</v>
          </cell>
          <cell r="E883">
            <v>1</v>
          </cell>
          <cell r="F883" t="str">
            <v>-</v>
          </cell>
        </row>
        <row r="885">
          <cell r="B885" t="str">
            <v>Descrição  :</v>
          </cell>
          <cell r="C885" t="str">
            <v>Módulo Geral - Subestação de Médio Porte 750kV</v>
          </cell>
        </row>
        <row r="886">
          <cell r="B886" t="str">
            <v>Ítem</v>
          </cell>
          <cell r="C886" t="str">
            <v>Equipamento / Serviço</v>
          </cell>
          <cell r="D886" t="str">
            <v>Unid</v>
          </cell>
          <cell r="E886" t="str">
            <v>Qtde Unit</v>
          </cell>
          <cell r="F886" t="str">
            <v>Qtde Total</v>
          </cell>
        </row>
        <row r="887">
          <cell r="B887" t="str">
            <v>2.12.8.2.1</v>
          </cell>
          <cell r="C887" t="str">
            <v>CERCA DE DIVISA EM ARAME FARPADO H=2,2M</v>
          </cell>
          <cell r="D887" t="str">
            <v>M</v>
          </cell>
          <cell r="E887">
            <v>2700</v>
          </cell>
          <cell r="F887" t="str">
            <v>-</v>
          </cell>
        </row>
        <row r="888">
          <cell r="B888" t="str">
            <v>2.12.8.1.1</v>
          </cell>
          <cell r="C888" t="str">
            <v>PORTAO TIPO P1</v>
          </cell>
          <cell r="D888" t="str">
            <v>UNID</v>
          </cell>
          <cell r="E888">
            <v>4</v>
          </cell>
          <cell r="F888" t="str">
            <v>-</v>
          </cell>
        </row>
        <row r="889">
          <cell r="B889" t="str">
            <v>2.12.8.3.1</v>
          </cell>
          <cell r="C889" t="str">
            <v>CERCA EXTERNA EM TELA GALVANIZADA H=2,8M</v>
          </cell>
          <cell r="D889" t="str">
            <v>M</v>
          </cell>
          <cell r="E889">
            <v>1500</v>
          </cell>
          <cell r="F889" t="str">
            <v>-</v>
          </cell>
        </row>
        <row r="890">
          <cell r="B890" t="str">
            <v>2.2.2.1</v>
          </cell>
          <cell r="C890" t="str">
            <v>ESCAVACAO 1a.CATEGORIA, INCLUI RASPAGEM</v>
          </cell>
          <cell r="D890" t="str">
            <v>M³</v>
          </cell>
          <cell r="E890">
            <v>495000</v>
          </cell>
          <cell r="F890" t="str">
            <v>-</v>
          </cell>
        </row>
        <row r="891">
          <cell r="B891" t="str">
            <v>2.2.3</v>
          </cell>
          <cell r="C891" t="str">
            <v>TRANSPORTE</v>
          </cell>
          <cell r="D891" t="str">
            <v>M³×KM</v>
          </cell>
          <cell r="E891">
            <v>121500</v>
          </cell>
          <cell r="F891" t="str">
            <v>-</v>
          </cell>
        </row>
        <row r="892">
          <cell r="B892" t="str">
            <v>2.2.4</v>
          </cell>
          <cell r="C892" t="str">
            <v>ATERRO</v>
          </cell>
          <cell r="D892" t="str">
            <v>M³</v>
          </cell>
          <cell r="E892">
            <v>450000</v>
          </cell>
          <cell r="F892" t="str">
            <v>-</v>
          </cell>
        </row>
        <row r="893">
          <cell r="B893" t="str">
            <v>2.8.2.3.2</v>
          </cell>
          <cell r="C893" t="str">
            <v>TUBO MEIA-CANA 40CM</v>
          </cell>
          <cell r="D893" t="str">
            <v>M</v>
          </cell>
          <cell r="E893">
            <v>2900</v>
          </cell>
          <cell r="F893" t="str">
            <v>-</v>
          </cell>
        </row>
        <row r="894">
          <cell r="B894" t="str">
            <v>2.8.1.3.1.1.1</v>
          </cell>
          <cell r="C894" t="str">
            <v>TUBO CONCR.CA2,PROF.ATÉ 2M,DIÂM.ATÉ 30CM</v>
          </cell>
          <cell r="D894" t="str">
            <v>M</v>
          </cell>
          <cell r="E894">
            <v>2500</v>
          </cell>
          <cell r="F894" t="str">
            <v>-</v>
          </cell>
        </row>
        <row r="895">
          <cell r="B895" t="str">
            <v>2.8.1.3.1.1.2</v>
          </cell>
          <cell r="C895" t="str">
            <v>TUBO CONCR.CA2,PROF.ATÉ 2M,DIÂM. 40CM</v>
          </cell>
          <cell r="D895" t="str">
            <v>M</v>
          </cell>
          <cell r="E895">
            <v>2600</v>
          </cell>
          <cell r="F895" t="str">
            <v>-</v>
          </cell>
        </row>
        <row r="896">
          <cell r="B896" t="str">
            <v>2.8.1.3.1.2.6</v>
          </cell>
          <cell r="C896" t="str">
            <v>TUBO CONC.CA2,PROF.DE 2 ATÉ 3M,DIÂM.80CM</v>
          </cell>
          <cell r="D896" t="str">
            <v>M</v>
          </cell>
          <cell r="E896">
            <v>600</v>
          </cell>
          <cell r="F896" t="str">
            <v>-</v>
          </cell>
        </row>
        <row r="897">
          <cell r="B897" t="str">
            <v>2.8.3.1.5.1.1</v>
          </cell>
          <cell r="C897" t="str">
            <v>POÇO VISITA,PROF.ÚTIL ATE 2M,DIÂM. 80CM</v>
          </cell>
          <cell r="D897" t="str">
            <v>UNID</v>
          </cell>
          <cell r="E897">
            <v>90</v>
          </cell>
          <cell r="F897" t="str">
            <v>-</v>
          </cell>
        </row>
        <row r="898">
          <cell r="B898" t="str">
            <v>2.8.4</v>
          </cell>
          <cell r="C898" t="str">
            <v>CAIXA SEPAR.ÁGUA/ÓLEO ISOLANTE</v>
          </cell>
          <cell r="D898" t="str">
            <v>M³</v>
          </cell>
          <cell r="E898">
            <v>251</v>
          </cell>
          <cell r="F898" t="str">
            <v>-</v>
          </cell>
        </row>
        <row r="899">
          <cell r="B899" t="str">
            <v>2.12.6.1</v>
          </cell>
          <cell r="C899" t="str">
            <v>PLANTIO DE GRAMA EM PLACAS</v>
          </cell>
          <cell r="D899" t="str">
            <v>M²</v>
          </cell>
          <cell r="E899">
            <v>30000</v>
          </cell>
          <cell r="F899" t="str">
            <v>-</v>
          </cell>
        </row>
        <row r="900">
          <cell r="B900" t="str">
            <v>2.12.5.1</v>
          </cell>
          <cell r="C900" t="str">
            <v>FORNECIMENTO E ESPALHAMENTO DE BRITA 2</v>
          </cell>
          <cell r="D900" t="str">
            <v>M³</v>
          </cell>
          <cell r="E900">
            <v>13600</v>
          </cell>
          <cell r="F900" t="str">
            <v>-</v>
          </cell>
        </row>
        <row r="901">
          <cell r="B901" t="str">
            <v>2.11.1</v>
          </cell>
          <cell r="C901" t="str">
            <v>ESCAVAÇÃO PARA ARRUAMENTO</v>
          </cell>
          <cell r="D901" t="str">
            <v>M³</v>
          </cell>
          <cell r="E901">
            <v>5550</v>
          </cell>
          <cell r="F901" t="str">
            <v>-</v>
          </cell>
        </row>
        <row r="902">
          <cell r="B902" t="str">
            <v>2.11.2.1</v>
          </cell>
          <cell r="C902" t="str">
            <v>PREPARO E MELHORIA DO SUB-LEITO</v>
          </cell>
          <cell r="D902" t="str">
            <v>M²</v>
          </cell>
          <cell r="E902">
            <v>18500</v>
          </cell>
          <cell r="F902" t="str">
            <v>-</v>
          </cell>
        </row>
        <row r="903">
          <cell r="B903" t="str">
            <v>2.11.2.3.4</v>
          </cell>
          <cell r="C903" t="str">
            <v>BASE DE BRITA GRADUADA</v>
          </cell>
          <cell r="D903" t="str">
            <v>M³</v>
          </cell>
          <cell r="E903">
            <v>3700</v>
          </cell>
          <cell r="F903" t="str">
            <v>-</v>
          </cell>
        </row>
        <row r="904">
          <cell r="B904" t="str">
            <v>2.11.3.1</v>
          </cell>
          <cell r="C904" t="str">
            <v>IMPRIMADURA BETUMINOSA IMPERMEABILIZANTE</v>
          </cell>
          <cell r="D904" t="str">
            <v>M²</v>
          </cell>
          <cell r="E904">
            <v>17575</v>
          </cell>
          <cell r="F904" t="str">
            <v>-</v>
          </cell>
        </row>
        <row r="905">
          <cell r="B905" t="str">
            <v>2.11.4.1.3</v>
          </cell>
          <cell r="C905" t="str">
            <v>TRATAMENTO BETUMINOSO PENETR.INVER.DUPLO</v>
          </cell>
          <cell r="D905" t="str">
            <v>M²</v>
          </cell>
          <cell r="E905">
            <v>17575</v>
          </cell>
          <cell r="F905" t="str">
            <v>-</v>
          </cell>
        </row>
        <row r="906">
          <cell r="B906" t="str">
            <v>2.11.5.2</v>
          </cell>
          <cell r="C906" t="str">
            <v>SARJETA MOLDADA NO LOCAL</v>
          </cell>
          <cell r="D906" t="str">
            <v>M</v>
          </cell>
          <cell r="E906">
            <v>4000</v>
          </cell>
          <cell r="F906" t="str">
            <v>-</v>
          </cell>
        </row>
        <row r="907">
          <cell r="B907" t="str">
            <v>2.11.5.4</v>
          </cell>
          <cell r="C907" t="str">
            <v>GUIA PRÉ-MOLDADA</v>
          </cell>
          <cell r="D907" t="str">
            <v>M</v>
          </cell>
          <cell r="E907">
            <v>5000</v>
          </cell>
          <cell r="F907" t="str">
            <v>-</v>
          </cell>
        </row>
        <row r="908">
          <cell r="B908" t="str">
            <v>2.13.2</v>
          </cell>
          <cell r="C908" t="str">
            <v>MALHA DE TERRA, CABO DE 120MM2</v>
          </cell>
          <cell r="D908" t="str">
            <v>M</v>
          </cell>
          <cell r="E908">
            <v>4000</v>
          </cell>
          <cell r="F908" t="str">
            <v>-</v>
          </cell>
        </row>
        <row r="909">
          <cell r="B909" t="str">
            <v>2.14.1.2.1.6</v>
          </cell>
          <cell r="C909" t="str">
            <v>ELETROD.RIG.ENTER.C/TRAT.SUP.DIÂM.ATE 2"</v>
          </cell>
          <cell r="D909" t="str">
            <v>M</v>
          </cell>
          <cell r="E909">
            <v>3500</v>
          </cell>
          <cell r="F909" t="str">
            <v>-</v>
          </cell>
        </row>
        <row r="910">
          <cell r="B910" t="str">
            <v>2.15.1.1.6</v>
          </cell>
          <cell r="C910" t="str">
            <v>TUBO AÇO PRETO SCH40, ENTER. DIÂMETRO 6"</v>
          </cell>
          <cell r="D910" t="str">
            <v>M</v>
          </cell>
          <cell r="E910">
            <v>2800</v>
          </cell>
          <cell r="F910" t="str">
            <v>-</v>
          </cell>
        </row>
        <row r="911">
          <cell r="B911" t="str">
            <v>2.15.1.4</v>
          </cell>
          <cell r="C911" t="str">
            <v>HIDRANTE DE PATIO</v>
          </cell>
          <cell r="D911" t="str">
            <v>UNID</v>
          </cell>
          <cell r="E911">
            <v>15</v>
          </cell>
          <cell r="F911" t="str">
            <v>-</v>
          </cell>
        </row>
        <row r="912">
          <cell r="B912" t="str">
            <v>2.15.4.1.6</v>
          </cell>
          <cell r="C912" t="str">
            <v>TUBO ACO GALVANIZADO DIAMETRO 2"</v>
          </cell>
          <cell r="D912" t="str">
            <v>M</v>
          </cell>
          <cell r="E912">
            <v>2200</v>
          </cell>
          <cell r="F912" t="str">
            <v>-</v>
          </cell>
        </row>
        <row r="913">
          <cell r="C913" t="str">
            <v>RESERV.ELEVADO 32000L,H=12M, CONCRETO</v>
          </cell>
          <cell r="D913" t="str">
            <v>UNID</v>
          </cell>
          <cell r="E913">
            <v>1</v>
          </cell>
          <cell r="F913" t="str">
            <v>-</v>
          </cell>
        </row>
        <row r="914">
          <cell r="C914" t="str">
            <v>INSTALACAO DE BOMBAS E ACESSORIOS</v>
          </cell>
          <cell r="D914" t="str">
            <v>UNID</v>
          </cell>
          <cell r="E914">
            <v>1</v>
          </cell>
          <cell r="F914" t="str">
            <v>-</v>
          </cell>
        </row>
        <row r="915">
          <cell r="B915" t="str">
            <v>2.8.1.5.1.2</v>
          </cell>
          <cell r="C915" t="str">
            <v>TUBO FERRO FUNDIDO DIAMETRO 6"</v>
          </cell>
          <cell r="D915" t="str">
            <v>M</v>
          </cell>
          <cell r="E915">
            <v>350</v>
          </cell>
          <cell r="F915" t="str">
            <v>-</v>
          </cell>
        </row>
        <row r="916">
          <cell r="C916" t="str">
            <v>FOSSA SEPTICA 100 CONTRIBUINTES</v>
          </cell>
          <cell r="D916" t="str">
            <v>UNID</v>
          </cell>
          <cell r="E916">
            <v>4</v>
          </cell>
          <cell r="F916" t="str">
            <v>-</v>
          </cell>
        </row>
        <row r="917">
          <cell r="B917" t="str">
            <v>2.9.1.2.7</v>
          </cell>
          <cell r="C917" t="str">
            <v>CANALETA ALVENARIA BLOCOS CONCR.TIPO C7</v>
          </cell>
          <cell r="D917" t="str">
            <v>M</v>
          </cell>
          <cell r="E917">
            <v>1600</v>
          </cell>
          <cell r="F917" t="str">
            <v>-</v>
          </cell>
        </row>
        <row r="918">
          <cell r="B918" t="str">
            <v>2.9.2.2.1.1</v>
          </cell>
          <cell r="C918" t="str">
            <v>DUTO FIBROCIM.ENVELOP.S/ ARMADURA DIÂM.10CM</v>
          </cell>
          <cell r="D918" t="str">
            <v>M</v>
          </cell>
          <cell r="E918">
            <v>2300</v>
          </cell>
          <cell r="F918" t="str">
            <v>-</v>
          </cell>
        </row>
        <row r="919">
          <cell r="B919" t="str">
            <v>2.9.1.4</v>
          </cell>
          <cell r="C919" t="str">
            <v>CAIXA PASSAGEM ALVENARIA BLOCOS CONCRETO</v>
          </cell>
          <cell r="D919" t="str">
            <v>M³</v>
          </cell>
          <cell r="E919">
            <v>40</v>
          </cell>
          <cell r="F919" t="str">
            <v>-</v>
          </cell>
        </row>
        <row r="920">
          <cell r="C920" t="str">
            <v>ESTRADA DE ACESSO PADRAO DER,PAVIMENTADA</v>
          </cell>
          <cell r="D920" t="str">
            <v>KM</v>
          </cell>
          <cell r="E920">
            <v>8</v>
          </cell>
          <cell r="F920" t="str">
            <v>-</v>
          </cell>
        </row>
        <row r="921">
          <cell r="B921" t="str">
            <v>2.10.2</v>
          </cell>
          <cell r="C921" t="str">
            <v>CASA DE COMANDO</v>
          </cell>
          <cell r="D921" t="str">
            <v>M²</v>
          </cell>
          <cell r="E921">
            <v>2015</v>
          </cell>
          <cell r="F921" t="str">
            <v>-</v>
          </cell>
        </row>
        <row r="922">
          <cell r="B922" t="str">
            <v>2.10.3</v>
          </cell>
          <cell r="C922" t="str">
            <v>CASA DE RELES</v>
          </cell>
          <cell r="D922" t="str">
            <v>M²</v>
          </cell>
          <cell r="E922">
            <v>330</v>
          </cell>
          <cell r="F922" t="str">
            <v>-</v>
          </cell>
        </row>
        <row r="923">
          <cell r="B923" t="str">
            <v>2.10.1.1</v>
          </cell>
          <cell r="C923" t="str">
            <v>CASA DO GERADOR</v>
          </cell>
          <cell r="D923" t="str">
            <v>M²</v>
          </cell>
          <cell r="E923">
            <v>60</v>
          </cell>
          <cell r="F923" t="str">
            <v>-</v>
          </cell>
        </row>
        <row r="924">
          <cell r="B924" t="str">
            <v>2.10.1.5</v>
          </cell>
          <cell r="C924" t="str">
            <v>CASA DE BOMBAS</v>
          </cell>
          <cell r="D924" t="str">
            <v>M²</v>
          </cell>
          <cell r="E924">
            <v>75</v>
          </cell>
          <cell r="F924" t="str">
            <v>-</v>
          </cell>
        </row>
        <row r="925">
          <cell r="B925" t="str">
            <v>2.10.1.3</v>
          </cell>
          <cell r="C925" t="str">
            <v>CASA DE COMPRESSORES</v>
          </cell>
          <cell r="D925" t="str">
            <v>M²</v>
          </cell>
          <cell r="E925">
            <v>195</v>
          </cell>
          <cell r="F925" t="str">
            <v>-</v>
          </cell>
        </row>
        <row r="926">
          <cell r="B926" t="str">
            <v>2.10.1.6</v>
          </cell>
          <cell r="C926" t="str">
            <v>DEPOSITO DE INFLAMAVEIS</v>
          </cell>
          <cell r="D926" t="str">
            <v>M²</v>
          </cell>
          <cell r="E926">
            <v>25</v>
          </cell>
          <cell r="F926" t="str">
            <v>-</v>
          </cell>
        </row>
        <row r="927">
          <cell r="B927" t="str">
            <v>2.10.1.4</v>
          </cell>
          <cell r="C927" t="str">
            <v>GUARITA</v>
          </cell>
          <cell r="D927" t="str">
            <v>M²</v>
          </cell>
          <cell r="E927">
            <v>20</v>
          </cell>
          <cell r="F927" t="str">
            <v>-</v>
          </cell>
        </row>
        <row r="928">
          <cell r="B928" t="str">
            <v>2.10.1.2</v>
          </cell>
          <cell r="C928" t="str">
            <v>CASA DE MEDICAO</v>
          </cell>
          <cell r="D928" t="str">
            <v>UNID</v>
          </cell>
          <cell r="E928">
            <v>4</v>
          </cell>
          <cell r="F928" t="str">
            <v>-</v>
          </cell>
        </row>
        <row r="929">
          <cell r="C929" t="str">
            <v>RESERVATORIO INFERIOR 200000L</v>
          </cell>
          <cell r="D929" t="str">
            <v>UNID</v>
          </cell>
          <cell r="E929">
            <v>1</v>
          </cell>
          <cell r="F929" t="str">
            <v>-</v>
          </cell>
        </row>
        <row r="930">
          <cell r="C930" t="str">
            <v>POCO PROFUNDO DIAMETRO 8" REVESTIDO</v>
          </cell>
          <cell r="D930" t="str">
            <v>M</v>
          </cell>
          <cell r="E930">
            <v>200</v>
          </cell>
          <cell r="F930" t="str">
            <v>-</v>
          </cell>
        </row>
        <row r="931">
          <cell r="C931" t="str">
            <v>AREA INDUSTRIAL</v>
          </cell>
          <cell r="D931" t="str">
            <v>GLOBAL</v>
          </cell>
          <cell r="E931">
            <v>1</v>
          </cell>
          <cell r="F931" t="str">
            <v>-</v>
          </cell>
        </row>
        <row r="932">
          <cell r="C932" t="str">
            <v>CANTEIRO DE OBRAS</v>
          </cell>
          <cell r="D932" t="str">
            <v>GLOBAL</v>
          </cell>
          <cell r="E932">
            <v>1</v>
          </cell>
          <cell r="F932" t="str">
            <v>-</v>
          </cell>
        </row>
        <row r="934">
          <cell r="B934" t="str">
            <v>Descrição  :</v>
          </cell>
          <cell r="C934" t="str">
            <v>Módulo Geral - Subestação de Grande Porte 750kV</v>
          </cell>
        </row>
        <row r="935">
          <cell r="B935" t="str">
            <v>Ítem</v>
          </cell>
          <cell r="C935" t="str">
            <v>Equipamento / Serviço</v>
          </cell>
          <cell r="D935" t="str">
            <v>Unid</v>
          </cell>
          <cell r="E935" t="str">
            <v>Qtde Unit</v>
          </cell>
          <cell r="F935" t="str">
            <v>Qtde Total</v>
          </cell>
        </row>
        <row r="936">
          <cell r="B936" t="str">
            <v>2.12.8.2.1</v>
          </cell>
          <cell r="C936" t="str">
            <v>CERCA DE DIVISA EM ARAME FARPADO H=2,2M</v>
          </cell>
          <cell r="D936" t="str">
            <v>M</v>
          </cell>
          <cell r="E936">
            <v>3100</v>
          </cell>
          <cell r="F936" t="str">
            <v>-</v>
          </cell>
        </row>
        <row r="937">
          <cell r="B937" t="str">
            <v>2.12.8.1.1</v>
          </cell>
          <cell r="C937" t="str">
            <v>PORTAO TIPO P1</v>
          </cell>
          <cell r="D937" t="str">
            <v>UNID</v>
          </cell>
          <cell r="E937">
            <v>5</v>
          </cell>
          <cell r="F937" t="str">
            <v>-</v>
          </cell>
        </row>
        <row r="938">
          <cell r="B938" t="str">
            <v>2.12.8.3.1</v>
          </cell>
          <cell r="C938" t="str">
            <v>CERCA EXTERNA EM TELA GALVANIZADA H=2,8M</v>
          </cell>
          <cell r="D938" t="str">
            <v>M</v>
          </cell>
          <cell r="E938">
            <v>1800</v>
          </cell>
          <cell r="F938" t="str">
            <v>-</v>
          </cell>
        </row>
        <row r="939">
          <cell r="B939" t="str">
            <v>2.2.2.1</v>
          </cell>
          <cell r="C939" t="str">
            <v>ESCAVACAO 1a.CATEGORIA, INCLUI RASPAGEM</v>
          </cell>
          <cell r="D939" t="str">
            <v>M³</v>
          </cell>
          <cell r="E939">
            <v>825000</v>
          </cell>
          <cell r="F939" t="str">
            <v>-</v>
          </cell>
        </row>
        <row r="940">
          <cell r="B940" t="str">
            <v>2.2.3</v>
          </cell>
          <cell r="C940" t="str">
            <v>TRANSPORTE</v>
          </cell>
          <cell r="D940" t="str">
            <v>M³×KM</v>
          </cell>
          <cell r="E940">
            <v>202500</v>
          </cell>
          <cell r="F940" t="str">
            <v>-</v>
          </cell>
        </row>
        <row r="941">
          <cell r="B941" t="str">
            <v>2.2.4</v>
          </cell>
          <cell r="C941" t="str">
            <v>ATERRO</v>
          </cell>
          <cell r="D941" t="str">
            <v>M³</v>
          </cell>
          <cell r="E941">
            <v>750000</v>
          </cell>
          <cell r="F941" t="str">
            <v>-</v>
          </cell>
        </row>
        <row r="942">
          <cell r="B942" t="str">
            <v>2.8.2.3.2</v>
          </cell>
          <cell r="C942" t="str">
            <v>TUBO MEIA-CANA 40CM</v>
          </cell>
          <cell r="D942" t="str">
            <v>M</v>
          </cell>
          <cell r="E942">
            <v>3900</v>
          </cell>
          <cell r="F942" t="str">
            <v>-</v>
          </cell>
        </row>
        <row r="943">
          <cell r="B943" t="str">
            <v>2.8.1.3.1.1.1</v>
          </cell>
          <cell r="C943" t="str">
            <v>TUBO CONCR.CA2,PROF.ATÉ 2M,DIÂM.ATÉ 30CM</v>
          </cell>
          <cell r="D943" t="str">
            <v>M</v>
          </cell>
          <cell r="E943">
            <v>3500</v>
          </cell>
          <cell r="F943" t="str">
            <v>-</v>
          </cell>
        </row>
        <row r="944">
          <cell r="B944" t="str">
            <v>2.8.1.3.1.1.2</v>
          </cell>
          <cell r="C944" t="str">
            <v>TUBO CONCR.CA2,PROF.ATÉ 2M,DIÂM. 40CM</v>
          </cell>
          <cell r="D944" t="str">
            <v>M</v>
          </cell>
          <cell r="E944">
            <v>3000</v>
          </cell>
          <cell r="F944" t="str">
            <v>-</v>
          </cell>
        </row>
        <row r="945">
          <cell r="B945" t="str">
            <v>2.8.1.3.1.2.6</v>
          </cell>
          <cell r="C945" t="str">
            <v>TUBO CONC.CA2,PROF.DE 2 ATÉ 3M,DIÂM.80CM</v>
          </cell>
          <cell r="D945" t="str">
            <v>M</v>
          </cell>
          <cell r="E945">
            <v>800</v>
          </cell>
          <cell r="F945" t="str">
            <v>-</v>
          </cell>
        </row>
        <row r="946">
          <cell r="B946" t="str">
            <v>2.8.3.1.5.1.1</v>
          </cell>
          <cell r="C946" t="str">
            <v>POÇO VISITA,PROF.ÚTIL ATE 2M,DIÂM. 80CM</v>
          </cell>
          <cell r="D946" t="str">
            <v>UNID</v>
          </cell>
          <cell r="E946">
            <v>100</v>
          </cell>
          <cell r="F946" t="str">
            <v>-</v>
          </cell>
        </row>
        <row r="947">
          <cell r="B947" t="str">
            <v>2.8.4</v>
          </cell>
          <cell r="C947" t="str">
            <v>CAIXA SEPAR.ÁGUA/ÓLEO ISOLANTE</v>
          </cell>
          <cell r="D947" t="str">
            <v>M³</v>
          </cell>
          <cell r="E947">
            <v>502</v>
          </cell>
          <cell r="F947" t="str">
            <v>-</v>
          </cell>
        </row>
        <row r="948">
          <cell r="B948" t="str">
            <v>2.12.6.1</v>
          </cell>
          <cell r="C948" t="str">
            <v>PLANTIO DE GRAMA EM PLACAS</v>
          </cell>
          <cell r="D948" t="str">
            <v>M²</v>
          </cell>
          <cell r="E948">
            <v>40000</v>
          </cell>
          <cell r="F948" t="str">
            <v>-</v>
          </cell>
        </row>
        <row r="949">
          <cell r="B949" t="str">
            <v>2.12.5.1</v>
          </cell>
          <cell r="C949" t="str">
            <v>FORNECIMENTO E ESPALHAMENTO DE BRITA 2</v>
          </cell>
          <cell r="D949" t="str">
            <v>M³</v>
          </cell>
          <cell r="E949">
            <v>20400</v>
          </cell>
          <cell r="F949" t="str">
            <v>-</v>
          </cell>
        </row>
        <row r="950">
          <cell r="B950" t="str">
            <v>2.11.1</v>
          </cell>
          <cell r="C950" t="str">
            <v>ESCAVAÇÃO PARA ARRUAMENTO</v>
          </cell>
          <cell r="D950" t="str">
            <v>M³</v>
          </cell>
          <cell r="E950">
            <v>6600</v>
          </cell>
          <cell r="F950" t="str">
            <v>-</v>
          </cell>
        </row>
        <row r="951">
          <cell r="B951" t="str">
            <v>2.11.2.1</v>
          </cell>
          <cell r="C951" t="str">
            <v>PREPARO E MELHORIA DO SUB-LEITO</v>
          </cell>
          <cell r="D951" t="str">
            <v>M²</v>
          </cell>
          <cell r="E951">
            <v>22000</v>
          </cell>
          <cell r="F951" t="str">
            <v>-</v>
          </cell>
        </row>
        <row r="952">
          <cell r="B952" t="str">
            <v>2.11.2.3.4</v>
          </cell>
          <cell r="C952" t="str">
            <v>BASE DE BRITA GRADUADA</v>
          </cell>
          <cell r="D952" t="str">
            <v>M³</v>
          </cell>
          <cell r="E952">
            <v>4400</v>
          </cell>
          <cell r="F952" t="str">
            <v>-</v>
          </cell>
        </row>
        <row r="953">
          <cell r="B953" t="str">
            <v>2.11.3.1</v>
          </cell>
          <cell r="C953" t="str">
            <v>IMPRIMADURA BETUMINOSA IMPERMEABILIZANTE</v>
          </cell>
          <cell r="D953" t="str">
            <v>M²</v>
          </cell>
          <cell r="E953">
            <v>20900</v>
          </cell>
          <cell r="F953" t="str">
            <v>-</v>
          </cell>
        </row>
        <row r="954">
          <cell r="B954" t="str">
            <v>2.11.4.1.3</v>
          </cell>
          <cell r="C954" t="str">
            <v>TRATAMENTO BETUMINOSO PENETR.INVER.DUPLO</v>
          </cell>
          <cell r="D954" t="str">
            <v>M²</v>
          </cell>
          <cell r="E954">
            <v>20900</v>
          </cell>
          <cell r="F954" t="str">
            <v>-</v>
          </cell>
        </row>
        <row r="955">
          <cell r="B955" t="str">
            <v>2.11.5.2</v>
          </cell>
          <cell r="C955" t="str">
            <v>SARJETA MOLDADA NO LOCAL</v>
          </cell>
          <cell r="D955" t="str">
            <v>M</v>
          </cell>
          <cell r="E955">
            <v>4500</v>
          </cell>
          <cell r="F955" t="str">
            <v>-</v>
          </cell>
        </row>
        <row r="956">
          <cell r="B956" t="str">
            <v>2.11.5.4</v>
          </cell>
          <cell r="C956" t="str">
            <v>GUIA PRÉ-MOLDADA</v>
          </cell>
          <cell r="D956" t="str">
            <v>M</v>
          </cell>
          <cell r="E956">
            <v>5500</v>
          </cell>
          <cell r="F956" t="str">
            <v>-</v>
          </cell>
        </row>
        <row r="957">
          <cell r="B957" t="str">
            <v>2.13.2</v>
          </cell>
          <cell r="C957" t="str">
            <v>MALHA DE TERRA, CABO DE 120MM2</v>
          </cell>
          <cell r="D957" t="str">
            <v>M</v>
          </cell>
          <cell r="E957">
            <v>6500</v>
          </cell>
          <cell r="F957" t="str">
            <v>-</v>
          </cell>
        </row>
        <row r="958">
          <cell r="B958" t="str">
            <v>2.14.1.2.1.6</v>
          </cell>
          <cell r="C958" t="str">
            <v>ELETROD.RIG.ENTER.C/TRAT.SUP.DIÂM.ATE 2"</v>
          </cell>
          <cell r="D958" t="str">
            <v>M</v>
          </cell>
          <cell r="E958">
            <v>5000</v>
          </cell>
          <cell r="F958" t="str">
            <v>-</v>
          </cell>
        </row>
        <row r="959">
          <cell r="B959" t="str">
            <v>2.15.1.1.6</v>
          </cell>
          <cell r="C959" t="str">
            <v>TUBO AÇO PRETO SCH40, ENTER. DIÂMETRO 6"</v>
          </cell>
          <cell r="D959" t="str">
            <v>M</v>
          </cell>
          <cell r="E959">
            <v>3500</v>
          </cell>
          <cell r="F959" t="str">
            <v>-</v>
          </cell>
        </row>
        <row r="960">
          <cell r="B960" t="str">
            <v>2.15.1.4</v>
          </cell>
          <cell r="C960" t="str">
            <v>HIDRANTE DE PATIO</v>
          </cell>
          <cell r="D960" t="str">
            <v>UNID</v>
          </cell>
          <cell r="E960">
            <v>20</v>
          </cell>
          <cell r="F960" t="str">
            <v>-</v>
          </cell>
        </row>
        <row r="961">
          <cell r="B961" t="str">
            <v>2.15.4.1.6</v>
          </cell>
          <cell r="C961" t="str">
            <v>TUBO ACO GALVANIZADO DIAMETRO 2"</v>
          </cell>
          <cell r="D961" t="str">
            <v>M</v>
          </cell>
          <cell r="E961">
            <v>3000</v>
          </cell>
          <cell r="F961" t="str">
            <v>-</v>
          </cell>
        </row>
        <row r="962">
          <cell r="C962" t="str">
            <v>RESERV.ELEVADO 32000L,H=12M, CONCRETO</v>
          </cell>
          <cell r="D962" t="str">
            <v>UNID</v>
          </cell>
          <cell r="E962">
            <v>1</v>
          </cell>
          <cell r="F962" t="str">
            <v>-</v>
          </cell>
        </row>
        <row r="963">
          <cell r="C963" t="str">
            <v>INSTALACAO DE BOMBAS E ACESSORIOS</v>
          </cell>
          <cell r="D963" t="str">
            <v>UNID</v>
          </cell>
          <cell r="E963">
            <v>1</v>
          </cell>
          <cell r="F963" t="str">
            <v>-</v>
          </cell>
        </row>
        <row r="964">
          <cell r="B964" t="str">
            <v>2.8.1.5.1.2</v>
          </cell>
          <cell r="C964" t="str">
            <v>TUBO FERRO FUNDIDO DIAMETRO 6"</v>
          </cell>
          <cell r="D964" t="str">
            <v>M</v>
          </cell>
          <cell r="E964">
            <v>400</v>
          </cell>
          <cell r="F964" t="str">
            <v>-</v>
          </cell>
        </row>
        <row r="965">
          <cell r="C965" t="str">
            <v>FOSSA SEPTICA 100 CONTRIBUINTES</v>
          </cell>
          <cell r="D965" t="str">
            <v>UNID</v>
          </cell>
          <cell r="E965">
            <v>5</v>
          </cell>
          <cell r="F965" t="str">
            <v>-</v>
          </cell>
        </row>
        <row r="966">
          <cell r="B966" t="str">
            <v>2.9.1.2.7</v>
          </cell>
          <cell r="C966" t="str">
            <v>CANALETA ALVENARIA BLOCOS CONCR.TIPO C7</v>
          </cell>
          <cell r="D966" t="str">
            <v>M</v>
          </cell>
          <cell r="E966">
            <v>2300</v>
          </cell>
          <cell r="F966" t="str">
            <v>-</v>
          </cell>
        </row>
        <row r="967">
          <cell r="B967" t="str">
            <v>2.9.2.2.1.1</v>
          </cell>
          <cell r="C967" t="str">
            <v>DUTO FIBROCIM.ENVELOP.S/ ARMADURA DIÂM.10CM</v>
          </cell>
          <cell r="D967" t="str">
            <v>M</v>
          </cell>
          <cell r="E967">
            <v>3000</v>
          </cell>
          <cell r="F967" t="str">
            <v>-</v>
          </cell>
        </row>
        <row r="968">
          <cell r="B968" t="str">
            <v>2.9.1.4</v>
          </cell>
          <cell r="C968" t="str">
            <v>CAIXA PASSAGEM ALVENARIA BLOCOS CONCRETO</v>
          </cell>
          <cell r="D968" t="str">
            <v>M³</v>
          </cell>
          <cell r="E968">
            <v>50</v>
          </cell>
          <cell r="F968" t="str">
            <v>-</v>
          </cell>
        </row>
        <row r="969">
          <cell r="C969" t="str">
            <v>ESTRADA DE ACESSO PADRAO DER,PAVIMENTADA</v>
          </cell>
          <cell r="D969" t="str">
            <v>KM</v>
          </cell>
          <cell r="E969">
            <v>8</v>
          </cell>
          <cell r="F969" t="str">
            <v>-</v>
          </cell>
        </row>
        <row r="970">
          <cell r="B970" t="str">
            <v>2.10.2</v>
          </cell>
          <cell r="C970" t="str">
            <v>CASA DE COMANDO</v>
          </cell>
          <cell r="D970" t="str">
            <v>M²</v>
          </cell>
          <cell r="E970">
            <v>2015</v>
          </cell>
          <cell r="F970" t="str">
            <v>-</v>
          </cell>
        </row>
        <row r="971">
          <cell r="B971" t="str">
            <v>2.10.3</v>
          </cell>
          <cell r="C971" t="str">
            <v>CASA DE RELES</v>
          </cell>
          <cell r="D971" t="str">
            <v>M²</v>
          </cell>
          <cell r="E971">
            <v>660</v>
          </cell>
          <cell r="F971" t="str">
            <v>-</v>
          </cell>
        </row>
        <row r="972">
          <cell r="B972" t="str">
            <v>2.10.1.1</v>
          </cell>
          <cell r="C972" t="str">
            <v>CASA DO GERADOR</v>
          </cell>
          <cell r="D972" t="str">
            <v>M²</v>
          </cell>
          <cell r="E972">
            <v>60</v>
          </cell>
          <cell r="F972" t="str">
            <v>-</v>
          </cell>
        </row>
        <row r="973">
          <cell r="B973" t="str">
            <v>2.10.1.5</v>
          </cell>
          <cell r="C973" t="str">
            <v>CASA DE BOMBAS</v>
          </cell>
          <cell r="D973" t="str">
            <v>M²</v>
          </cell>
          <cell r="E973">
            <v>75</v>
          </cell>
          <cell r="F973" t="str">
            <v>-</v>
          </cell>
        </row>
        <row r="974">
          <cell r="B974" t="str">
            <v>2.10.1.3</v>
          </cell>
          <cell r="C974" t="str">
            <v>CASA DE COMPRESSORES</v>
          </cell>
          <cell r="D974" t="str">
            <v>M²</v>
          </cell>
          <cell r="E974">
            <v>195</v>
          </cell>
          <cell r="F974" t="str">
            <v>-</v>
          </cell>
        </row>
        <row r="975">
          <cell r="B975" t="str">
            <v>2.10.1.6</v>
          </cell>
          <cell r="C975" t="str">
            <v>DEPOSITO DE INFLAMAVEIS</v>
          </cell>
          <cell r="D975" t="str">
            <v>M²</v>
          </cell>
          <cell r="E975">
            <v>25</v>
          </cell>
          <cell r="F975" t="str">
            <v>-</v>
          </cell>
        </row>
        <row r="976">
          <cell r="B976" t="str">
            <v>2.10.1.4</v>
          </cell>
          <cell r="C976" t="str">
            <v>GUARITA</v>
          </cell>
          <cell r="D976" t="str">
            <v>M²</v>
          </cell>
          <cell r="E976">
            <v>20</v>
          </cell>
          <cell r="F976" t="str">
            <v>-</v>
          </cell>
        </row>
        <row r="977">
          <cell r="B977" t="str">
            <v>2.10.1.2</v>
          </cell>
          <cell r="C977" t="str">
            <v>CASA DE MEDICAO</v>
          </cell>
          <cell r="D977" t="str">
            <v>UNID</v>
          </cell>
          <cell r="E977">
            <v>5</v>
          </cell>
          <cell r="F977" t="str">
            <v>-</v>
          </cell>
        </row>
        <row r="978">
          <cell r="C978" t="str">
            <v>RESERVATORIO INFERIOR 200000L</v>
          </cell>
          <cell r="D978" t="str">
            <v>UNID</v>
          </cell>
          <cell r="E978">
            <v>1</v>
          </cell>
          <cell r="F978" t="str">
            <v>-</v>
          </cell>
        </row>
        <row r="979">
          <cell r="C979" t="str">
            <v>POCO PROFUNDO DIAMETRO 8" REVESTIDO</v>
          </cell>
          <cell r="D979" t="str">
            <v>M</v>
          </cell>
          <cell r="E979">
            <v>200</v>
          </cell>
          <cell r="F979" t="str">
            <v>-</v>
          </cell>
        </row>
        <row r="980">
          <cell r="C980" t="str">
            <v>AREA INDUSTRIAL</v>
          </cell>
          <cell r="D980" t="str">
            <v>GLOBAL</v>
          </cell>
          <cell r="E980">
            <v>1</v>
          </cell>
          <cell r="F980" t="str">
            <v>-</v>
          </cell>
        </row>
        <row r="981">
          <cell r="C981" t="str">
            <v>CANTEIRO DE OBRAS</v>
          </cell>
          <cell r="D981" t="str">
            <v>GLOBAL</v>
          </cell>
          <cell r="E981">
            <v>1</v>
          </cell>
          <cell r="F981" t="str">
            <v>-</v>
          </cell>
        </row>
      </sheetData>
      <sheetData sheetId="4">
        <row r="6">
          <cell r="A6" t="str">
            <v>Equipamento</v>
          </cell>
          <cell r="B6" t="str">
            <v>Bobina de Bloqueio 69kV  - Não existe fundação  direto no cabo ou no pórtico</v>
          </cell>
          <cell r="D6" t="str">
            <v>Qtde</v>
          </cell>
          <cell r="E6">
            <v>0</v>
          </cell>
        </row>
        <row r="7">
          <cell r="A7" t="str">
            <v>Ítem de Preço</v>
          </cell>
          <cell r="B7" t="str">
            <v>2.27.3.8.1</v>
          </cell>
        </row>
        <row r="8">
          <cell r="A8" t="str">
            <v xml:space="preserve">Projeto de Referência: </v>
          </cell>
        </row>
        <row r="9">
          <cell r="A9" t="str">
            <v>Ítem</v>
          </cell>
          <cell r="B9" t="str">
            <v>Serviço</v>
          </cell>
          <cell r="C9" t="str">
            <v>Unid</v>
          </cell>
          <cell r="D9" t="str">
            <v>Qtde Unit</v>
          </cell>
          <cell r="E9" t="str">
            <v>Qtde Total</v>
          </cell>
        </row>
        <row r="10">
          <cell r="A10" t="str">
            <v>2.3.1.1</v>
          </cell>
          <cell r="B10" t="str">
            <v>Escavação, material de 1ª categoria</v>
          </cell>
          <cell r="C10" t="str">
            <v>m³</v>
          </cell>
          <cell r="D10">
            <v>0</v>
          </cell>
          <cell r="E10">
            <v>0</v>
          </cell>
        </row>
        <row r="11">
          <cell r="A11" t="str">
            <v>2.4.3</v>
          </cell>
          <cell r="B11" t="str">
            <v>Concreto Magro</v>
          </cell>
          <cell r="C11" t="str">
            <v>m³</v>
          </cell>
          <cell r="D11">
            <v>0</v>
          </cell>
          <cell r="E11">
            <v>0</v>
          </cell>
        </row>
        <row r="12">
          <cell r="A12" t="str">
            <v>2.4.1.1</v>
          </cell>
          <cell r="B12" t="str">
            <v>Fôrma comum para infraestrutura</v>
          </cell>
          <cell r="C12" t="str">
            <v>m²</v>
          </cell>
          <cell r="D12">
            <v>0</v>
          </cell>
          <cell r="E12">
            <v>0</v>
          </cell>
        </row>
        <row r="13">
          <cell r="A13" t="str">
            <v>2.4.1.2</v>
          </cell>
          <cell r="B13" t="str">
            <v>Fôrma "contra - barranco"</v>
          </cell>
          <cell r="C13" t="str">
            <v>m²</v>
          </cell>
          <cell r="D13">
            <v>0</v>
          </cell>
          <cell r="E13">
            <v>0</v>
          </cell>
        </row>
        <row r="14">
          <cell r="A14" t="str">
            <v>2.4.4.4</v>
          </cell>
          <cell r="B14" t="str">
            <v>Concreto para infraestrutura, fck=20,0 MPa</v>
          </cell>
          <cell r="C14" t="str">
            <v>m³</v>
          </cell>
          <cell r="D14">
            <v>0</v>
          </cell>
          <cell r="E14">
            <v>0</v>
          </cell>
        </row>
        <row r="15">
          <cell r="A15" t="str">
            <v>2.4.7.1</v>
          </cell>
          <cell r="B15" t="str">
            <v xml:space="preserve">Armadura para infraestrutura, superestrutura e peças pré-moldadas </v>
          </cell>
          <cell r="C15" t="str">
            <v>kg</v>
          </cell>
          <cell r="D15">
            <v>0</v>
          </cell>
          <cell r="E15">
            <v>0</v>
          </cell>
        </row>
        <row r="17">
          <cell r="A17" t="str">
            <v>Equipamento</v>
          </cell>
          <cell r="B17" t="str">
            <v>Bobina de Bloqueio 138kV</v>
          </cell>
          <cell r="D17" t="str">
            <v>Qtde</v>
          </cell>
          <cell r="E17">
            <v>0</v>
          </cell>
        </row>
        <row r="18">
          <cell r="A18" t="str">
            <v>Ítem de Preço</v>
          </cell>
          <cell r="B18" t="str">
            <v>2.27.3.8.2</v>
          </cell>
        </row>
        <row r="19">
          <cell r="A19" t="str">
            <v>Projeto de Referência: 196045 D 2</v>
          </cell>
        </row>
        <row r="20">
          <cell r="A20" t="str">
            <v>Ítem</v>
          </cell>
          <cell r="B20" t="str">
            <v>Serviço</v>
          </cell>
          <cell r="C20" t="str">
            <v>Unid</v>
          </cell>
          <cell r="D20" t="str">
            <v>Qtde Unit</v>
          </cell>
          <cell r="E20" t="str">
            <v>Qtde Total</v>
          </cell>
        </row>
        <row r="21">
          <cell r="A21" t="str">
            <v>2.3.1.1</v>
          </cell>
          <cell r="B21" t="str">
            <v>Escavação, material de 1ª categoria</v>
          </cell>
          <cell r="C21" t="str">
            <v>m³</v>
          </cell>
          <cell r="D21">
            <v>1.25</v>
          </cell>
          <cell r="E21">
            <v>0</v>
          </cell>
        </row>
        <row r="22">
          <cell r="A22" t="str">
            <v>2.3.2.1</v>
          </cell>
          <cell r="B22" t="str">
            <v>Reaterro compactado com material proveniente das escavações</v>
          </cell>
          <cell r="C22" t="str">
            <v>m³</v>
          </cell>
          <cell r="D22">
            <v>0.72499999999999998</v>
          </cell>
          <cell r="E22">
            <v>0</v>
          </cell>
        </row>
        <row r="23">
          <cell r="A23" t="str">
            <v>2.4.3</v>
          </cell>
          <cell r="B23" t="str">
            <v>Concreto Magro</v>
          </cell>
          <cell r="C23" t="str">
            <v>m³</v>
          </cell>
          <cell r="D23">
            <v>0.05</v>
          </cell>
          <cell r="E23">
            <v>0</v>
          </cell>
        </row>
        <row r="24">
          <cell r="A24" t="str">
            <v>2.4.1.1</v>
          </cell>
          <cell r="B24" t="str">
            <v>Fôrma comum para infraestrutura</v>
          </cell>
          <cell r="C24" t="str">
            <v>m²</v>
          </cell>
          <cell r="D24">
            <v>2</v>
          </cell>
          <cell r="E24">
            <v>0</v>
          </cell>
        </row>
        <row r="25">
          <cell r="A25" t="str">
            <v>2.4.1.2</v>
          </cell>
          <cell r="B25" t="str">
            <v>Fôrma "contra - barranco"</v>
          </cell>
          <cell r="C25" t="str">
            <v>m²</v>
          </cell>
          <cell r="D25">
            <v>1</v>
          </cell>
          <cell r="E25">
            <v>0</v>
          </cell>
        </row>
        <row r="26">
          <cell r="A26" t="str">
            <v>2.4.2</v>
          </cell>
          <cell r="B26" t="str">
            <v xml:space="preserve">Fôrma para Superestrutura </v>
          </cell>
          <cell r="C26" t="str">
            <v>m²</v>
          </cell>
          <cell r="D26">
            <v>0.56537999999999999</v>
          </cell>
          <cell r="E26">
            <v>0</v>
          </cell>
        </row>
        <row r="27">
          <cell r="A27" t="str">
            <v>2.4.5.4</v>
          </cell>
          <cell r="B27" t="str">
            <v xml:space="preserve">Concreto para Super estrutura fck 20,0 MPa </v>
          </cell>
          <cell r="C27" t="str">
            <v>m³</v>
          </cell>
          <cell r="D27">
            <v>0.1483245</v>
          </cell>
          <cell r="E27">
            <v>0</v>
          </cell>
        </row>
        <row r="28">
          <cell r="A28" t="str">
            <v>2.4.4.4</v>
          </cell>
          <cell r="B28" t="str">
            <v>Concreto para infraestrutura, fck=20,0 MPa</v>
          </cell>
          <cell r="C28" t="str">
            <v>m³</v>
          </cell>
          <cell r="D28">
            <v>0.70120000000000005</v>
          </cell>
          <cell r="E28">
            <v>0</v>
          </cell>
        </row>
        <row r="29">
          <cell r="A29" t="str">
            <v>2.7.2</v>
          </cell>
          <cell r="B29" t="str">
            <v>Instalação de chumbador</v>
          </cell>
          <cell r="C29" t="str">
            <v>kg</v>
          </cell>
          <cell r="D29">
            <v>4.78</v>
          </cell>
          <cell r="E29">
            <v>0</v>
          </cell>
        </row>
        <row r="30">
          <cell r="A30" t="str">
            <v>2.4.7.1</v>
          </cell>
          <cell r="B30" t="str">
            <v xml:space="preserve">Armadura para infraestrutura, superestrutura e peças pré-moldadas </v>
          </cell>
          <cell r="C30" t="str">
            <v>kg</v>
          </cell>
          <cell r="D30">
            <v>94</v>
          </cell>
          <cell r="E30">
            <v>0</v>
          </cell>
        </row>
        <row r="32">
          <cell r="A32" t="str">
            <v>Equipamento</v>
          </cell>
          <cell r="B32" t="str">
            <v>Bobina de Bloqueio 230kV</v>
          </cell>
          <cell r="D32" t="str">
            <v>Qtde</v>
          </cell>
          <cell r="E32">
            <v>0</v>
          </cell>
        </row>
        <row r="33">
          <cell r="A33" t="str">
            <v>Ítem de Preço</v>
          </cell>
          <cell r="B33" t="str">
            <v>2.27.3.8.3</v>
          </cell>
        </row>
        <row r="34">
          <cell r="A34" t="str">
            <v>Projeto de Referência: 408684-8-A1 RO</v>
          </cell>
        </row>
        <row r="35">
          <cell r="A35" t="str">
            <v>Ítem</v>
          </cell>
          <cell r="B35" t="str">
            <v>Serviço</v>
          </cell>
          <cell r="C35" t="str">
            <v>Unid</v>
          </cell>
          <cell r="D35" t="str">
            <v>Qtde Unit</v>
          </cell>
          <cell r="E35" t="str">
            <v>Qtde Total</v>
          </cell>
        </row>
        <row r="36">
          <cell r="A36" t="str">
            <v>2.3.1.1</v>
          </cell>
          <cell r="B36" t="str">
            <v>Escavação, material de 1ª categoria</v>
          </cell>
          <cell r="C36" t="str">
            <v>m³</v>
          </cell>
          <cell r="D36">
            <v>3.4874999999999998</v>
          </cell>
          <cell r="E36">
            <v>0</v>
          </cell>
        </row>
        <row r="37">
          <cell r="A37" t="str">
            <v>2.3.2.1</v>
          </cell>
          <cell r="B37" t="str">
            <v>Reaterro compactado com material proveniente das escavações</v>
          </cell>
          <cell r="C37" t="str">
            <v>m³</v>
          </cell>
          <cell r="D37">
            <v>2.0249999999999999</v>
          </cell>
          <cell r="E37">
            <v>0</v>
          </cell>
        </row>
        <row r="38">
          <cell r="A38" t="str">
            <v>2.4.3</v>
          </cell>
          <cell r="B38" t="str">
            <v>Concreto Magro</v>
          </cell>
          <cell r="C38" t="str">
            <v>m³</v>
          </cell>
          <cell r="D38">
            <v>0.1125</v>
          </cell>
          <cell r="E38">
            <v>0</v>
          </cell>
        </row>
        <row r="39">
          <cell r="A39" t="str">
            <v>2.4.1.1</v>
          </cell>
          <cell r="B39" t="str">
            <v>Fôrma comum para infraestrutura</v>
          </cell>
          <cell r="C39" t="str">
            <v>m²</v>
          </cell>
          <cell r="D39">
            <v>5.64</v>
          </cell>
          <cell r="E39">
            <v>0</v>
          </cell>
        </row>
        <row r="40">
          <cell r="A40" t="str">
            <v>2.4.1.2</v>
          </cell>
          <cell r="B40" t="str">
            <v>Fôrma "contra - barranco"</v>
          </cell>
          <cell r="C40" t="str">
            <v>m²</v>
          </cell>
          <cell r="D40">
            <v>1.8</v>
          </cell>
          <cell r="E40">
            <v>0</v>
          </cell>
        </row>
        <row r="41">
          <cell r="A41" t="str">
            <v>2.4.4.4</v>
          </cell>
          <cell r="B41" t="str">
            <v>Concreto para infraestrutura, fck=20,0 MPa</v>
          </cell>
          <cell r="C41" t="str">
            <v>m³</v>
          </cell>
          <cell r="D41">
            <v>1.2457499999999999</v>
          </cell>
          <cell r="E41">
            <v>0</v>
          </cell>
        </row>
        <row r="42">
          <cell r="A42" t="str">
            <v>2.4.6.4</v>
          </cell>
          <cell r="B42" t="str">
            <v>Concreto para pré-moldados, fck=20,0 MPa</v>
          </cell>
          <cell r="C42" t="str">
            <v>m³</v>
          </cell>
          <cell r="D42">
            <v>0.455625</v>
          </cell>
          <cell r="E42">
            <v>0</v>
          </cell>
        </row>
        <row r="43">
          <cell r="A43" t="str">
            <v>2.7.2</v>
          </cell>
          <cell r="B43" t="str">
            <v>Instalação de chumbador</v>
          </cell>
          <cell r="C43" t="str">
            <v>kg</v>
          </cell>
          <cell r="D43">
            <v>5.76</v>
          </cell>
          <cell r="E43">
            <v>0</v>
          </cell>
        </row>
        <row r="44">
          <cell r="A44" t="str">
            <v>2.4.7.1</v>
          </cell>
          <cell r="B44" t="str">
            <v xml:space="preserve">Armadura para infraestrutura, superestrutura e peças pré-moldadas </v>
          </cell>
          <cell r="C44" t="str">
            <v>kg</v>
          </cell>
          <cell r="D44">
            <v>352</v>
          </cell>
          <cell r="E44">
            <v>0</v>
          </cell>
        </row>
        <row r="46">
          <cell r="A46" t="str">
            <v>Equipamento</v>
          </cell>
          <cell r="B46" t="str">
            <v>Bobina de Bloqueio 345kV (Suporte de concreto pré-moldado)</v>
          </cell>
          <cell r="D46" t="str">
            <v>Qtde</v>
          </cell>
          <cell r="E46">
            <v>0</v>
          </cell>
        </row>
        <row r="47">
          <cell r="A47" t="str">
            <v>Ítem de Preço</v>
          </cell>
          <cell r="B47" t="str">
            <v>2.27.3.8.4C</v>
          </cell>
        </row>
        <row r="48">
          <cell r="A48" t="str">
            <v>Projeto de Referência: 403386 - 8 - A1</v>
          </cell>
        </row>
        <row r="49">
          <cell r="A49" t="str">
            <v>Ítem</v>
          </cell>
          <cell r="B49" t="str">
            <v>Serviço</v>
          </cell>
          <cell r="C49" t="str">
            <v>Unid</v>
          </cell>
          <cell r="D49" t="str">
            <v>Qtde Unit</v>
          </cell>
          <cell r="E49" t="str">
            <v>Qtde Total</v>
          </cell>
        </row>
        <row r="50">
          <cell r="A50" t="str">
            <v>2.3.1.1</v>
          </cell>
          <cell r="B50" t="str">
            <v>Escavação, material de 1ª categoria</v>
          </cell>
          <cell r="C50" t="str">
            <v>m³</v>
          </cell>
          <cell r="D50">
            <v>1.2264999999999999</v>
          </cell>
          <cell r="E50">
            <v>0</v>
          </cell>
        </row>
        <row r="51">
          <cell r="A51" t="str">
            <v>2.4.3</v>
          </cell>
          <cell r="B51" t="str">
            <v>Concreto Magro</v>
          </cell>
          <cell r="C51" t="str">
            <v>m³</v>
          </cell>
          <cell r="D51">
            <v>6.1328100000000003E-2</v>
          </cell>
          <cell r="E51">
            <v>0</v>
          </cell>
        </row>
        <row r="52">
          <cell r="A52" t="str">
            <v>2.4.1.1</v>
          </cell>
          <cell r="B52" t="str">
            <v>Fôrma comum para infraestrutura</v>
          </cell>
          <cell r="C52" t="str">
            <v>m²</v>
          </cell>
          <cell r="D52">
            <v>2.9424999999999999</v>
          </cell>
          <cell r="E52">
            <v>0</v>
          </cell>
        </row>
        <row r="53">
          <cell r="A53" t="str">
            <v>2.4.1.2</v>
          </cell>
          <cell r="B53" t="str">
            <v>Fôrma "contra - barranco"</v>
          </cell>
          <cell r="C53" t="str">
            <v>m²</v>
          </cell>
          <cell r="D53">
            <v>4.71</v>
          </cell>
          <cell r="E53">
            <v>0</v>
          </cell>
        </row>
        <row r="54">
          <cell r="A54" t="str">
            <v>2.4.4.4</v>
          </cell>
          <cell r="B54" t="str">
            <v>Concreto para infraestrutura, fck=20,0 MPa</v>
          </cell>
          <cell r="C54" t="str">
            <v>m³</v>
          </cell>
          <cell r="D54">
            <v>0.54590499999999997</v>
          </cell>
          <cell r="E54">
            <v>0</v>
          </cell>
        </row>
        <row r="55">
          <cell r="A55" t="str">
            <v>2.4.6.4</v>
          </cell>
          <cell r="B55" t="str">
            <v>Concreto para pré-moldados, fck=20,0 MPa</v>
          </cell>
          <cell r="C55" t="str">
            <v>m³</v>
          </cell>
          <cell r="D55">
            <v>2.0674999999999999</v>
          </cell>
          <cell r="E55">
            <v>0</v>
          </cell>
        </row>
        <row r="56">
          <cell r="A56" t="str">
            <v>2.4.7.2</v>
          </cell>
          <cell r="B56" t="str">
            <v xml:space="preserve">Armadura Para tubulões </v>
          </cell>
          <cell r="C56" t="str">
            <v>kg</v>
          </cell>
          <cell r="D56">
            <v>223.75</v>
          </cell>
          <cell r="E56">
            <v>0</v>
          </cell>
        </row>
        <row r="57">
          <cell r="A57" t="str">
            <v>2.5.1</v>
          </cell>
          <cell r="B57" t="str">
            <v xml:space="preserve">Tubulão </v>
          </cell>
          <cell r="C57" t="str">
            <v>m³</v>
          </cell>
          <cell r="D57">
            <v>4.0476561999999996</v>
          </cell>
          <cell r="E57">
            <v>0</v>
          </cell>
        </row>
        <row r="58">
          <cell r="A58" t="str">
            <v>2.7.2</v>
          </cell>
          <cell r="B58" t="str">
            <v>Instalação de chumbador</v>
          </cell>
          <cell r="C58" t="str">
            <v>kg</v>
          </cell>
          <cell r="D58">
            <v>65.34</v>
          </cell>
          <cell r="E58">
            <v>0</v>
          </cell>
        </row>
        <row r="59">
          <cell r="A59" t="str">
            <v>2.4.7.1</v>
          </cell>
          <cell r="B59" t="str">
            <v xml:space="preserve">Armadura para infraestrutura, superestrutura e peças pré-moldadas </v>
          </cell>
          <cell r="C59" t="str">
            <v>kg</v>
          </cell>
          <cell r="D59">
            <v>260.25</v>
          </cell>
          <cell r="E59">
            <v>0</v>
          </cell>
        </row>
        <row r="61">
          <cell r="A61" t="str">
            <v>Equipamento</v>
          </cell>
          <cell r="B61" t="str">
            <v>Bobina de Bloqueio 345kV (Suporte Metálico)</v>
          </cell>
          <cell r="D61" t="str">
            <v>Qtde</v>
          </cell>
          <cell r="E61">
            <v>0</v>
          </cell>
        </row>
        <row r="62">
          <cell r="A62" t="str">
            <v>Ítem de Preço</v>
          </cell>
          <cell r="B62" t="str">
            <v>2.27.3.8.4M</v>
          </cell>
        </row>
        <row r="63">
          <cell r="A63" t="str">
            <v>Projeto de Referência: 392363-A1</v>
          </cell>
        </row>
        <row r="64">
          <cell r="A64" t="str">
            <v>Ítem</v>
          </cell>
          <cell r="B64" t="str">
            <v>Serviço</v>
          </cell>
          <cell r="C64" t="str">
            <v>Unid</v>
          </cell>
          <cell r="D64" t="str">
            <v>Qtde Unit</v>
          </cell>
          <cell r="E64" t="str">
            <v>Qtde Total</v>
          </cell>
        </row>
        <row r="65">
          <cell r="A65" t="str">
            <v>2.3.1.1</v>
          </cell>
          <cell r="B65" t="str">
            <v>Escavação, material de 1ª categoria</v>
          </cell>
          <cell r="C65" t="str">
            <v>m³</v>
          </cell>
          <cell r="D65">
            <v>6.21</v>
          </cell>
          <cell r="E65">
            <v>0</v>
          </cell>
        </row>
        <row r="66">
          <cell r="A66" t="str">
            <v>2.3.2.1</v>
          </cell>
          <cell r="B66" t="str">
            <v>Reaterro compactado com material proveniente das escavações</v>
          </cell>
          <cell r="C66" t="str">
            <v>m³</v>
          </cell>
          <cell r="D66">
            <v>2</v>
          </cell>
          <cell r="E66">
            <v>0</v>
          </cell>
        </row>
        <row r="67">
          <cell r="A67" t="str">
            <v>2.4.3</v>
          </cell>
          <cell r="B67" t="str">
            <v>Concreto Magro</v>
          </cell>
          <cell r="C67" t="str">
            <v>m³</v>
          </cell>
          <cell r="D67">
            <v>0.22608</v>
          </cell>
          <cell r="E67">
            <v>0</v>
          </cell>
        </row>
        <row r="68">
          <cell r="A68" t="str">
            <v>2.4.1.1</v>
          </cell>
          <cell r="B68" t="str">
            <v>Fôrma comum para infraestrutura</v>
          </cell>
          <cell r="C68" t="str">
            <v>m²</v>
          </cell>
          <cell r="D68">
            <v>5.6</v>
          </cell>
          <cell r="E68">
            <v>0</v>
          </cell>
        </row>
        <row r="69">
          <cell r="A69" t="str">
            <v>2.4.4.4</v>
          </cell>
          <cell r="B69" t="str">
            <v>Concreto para infraestrutura, fck=20,0 MPa</v>
          </cell>
          <cell r="C69" t="str">
            <v>m³</v>
          </cell>
          <cell r="D69">
            <v>6.48</v>
          </cell>
          <cell r="E69">
            <v>0</v>
          </cell>
        </row>
        <row r="70">
          <cell r="A70" t="str">
            <v>2.5.1</v>
          </cell>
          <cell r="B70" t="str">
            <v xml:space="preserve">Tubulão </v>
          </cell>
          <cell r="C70" t="str">
            <v>m³</v>
          </cell>
          <cell r="D70">
            <v>18.086400000000001</v>
          </cell>
          <cell r="E70">
            <v>0</v>
          </cell>
        </row>
        <row r="71">
          <cell r="A71" t="str">
            <v>2.7.2</v>
          </cell>
          <cell r="B71" t="str">
            <v>Instalação de chumbador</v>
          </cell>
          <cell r="C71" t="str">
            <v>kg</v>
          </cell>
          <cell r="D71">
            <v>42.129600000000003</v>
          </cell>
          <cell r="E71">
            <v>0</v>
          </cell>
        </row>
        <row r="72">
          <cell r="A72" t="str">
            <v>2.4.7.2</v>
          </cell>
          <cell r="B72" t="str">
            <v xml:space="preserve">Armadura Para tubulões </v>
          </cell>
          <cell r="C72" t="str">
            <v>kg</v>
          </cell>
          <cell r="D72">
            <v>160.27000000000001</v>
          </cell>
          <cell r="E72">
            <v>0</v>
          </cell>
        </row>
        <row r="73">
          <cell r="A73" t="str">
            <v>2.4.7.1</v>
          </cell>
          <cell r="B73" t="str">
            <v xml:space="preserve">Armadura para infraestrutura, superestrutura e peças pré-moldadas </v>
          </cell>
          <cell r="C73" t="str">
            <v>kg</v>
          </cell>
          <cell r="D73">
            <v>36.729999999999997</v>
          </cell>
          <cell r="E73">
            <v>0</v>
          </cell>
        </row>
        <row r="75">
          <cell r="A75" t="str">
            <v>Equipamento</v>
          </cell>
          <cell r="B75" t="str">
            <v>Bobina de Bloqueio 500kV (Suporte de concreto pré-moldado)</v>
          </cell>
          <cell r="D75" t="str">
            <v>Qtde</v>
          </cell>
          <cell r="E75">
            <v>0</v>
          </cell>
        </row>
        <row r="76">
          <cell r="A76" t="str">
            <v>Ítem de Preço</v>
          </cell>
          <cell r="B76" t="str">
            <v>2.27.3.8.5C</v>
          </cell>
        </row>
        <row r="77">
          <cell r="A77" t="str">
            <v>Projeto de Referência: 283100-D (SE Ibiúna)</v>
          </cell>
        </row>
        <row r="78">
          <cell r="A78" t="str">
            <v>Ítem</v>
          </cell>
          <cell r="B78" t="str">
            <v>Serviço</v>
          </cell>
          <cell r="C78" t="str">
            <v>Unid</v>
          </cell>
          <cell r="D78" t="str">
            <v>Qtde Unit</v>
          </cell>
          <cell r="E78" t="str">
            <v>Qtde Total</v>
          </cell>
        </row>
        <row r="79">
          <cell r="A79" t="str">
            <v>2.3.1.1</v>
          </cell>
          <cell r="B79" t="str">
            <v>Escavação, material de 1ª categoria</v>
          </cell>
          <cell r="C79" t="str">
            <v>m³</v>
          </cell>
          <cell r="D79">
            <v>11.52</v>
          </cell>
          <cell r="E79">
            <v>0</v>
          </cell>
        </row>
        <row r="80">
          <cell r="A80" t="str">
            <v>2.4.1.1</v>
          </cell>
          <cell r="B80" t="str">
            <v>Fôrma comum para infraestrutura</v>
          </cell>
          <cell r="C80" t="str">
            <v>m²</v>
          </cell>
          <cell r="D80">
            <v>9.3000000000000007</v>
          </cell>
          <cell r="E80">
            <v>0</v>
          </cell>
        </row>
        <row r="81">
          <cell r="A81" t="str">
            <v>2.4.1.2</v>
          </cell>
          <cell r="B81" t="str">
            <v>Fôrma "contra - barranco"</v>
          </cell>
          <cell r="C81" t="str">
            <v>m²</v>
          </cell>
          <cell r="D81">
            <v>3.36</v>
          </cell>
          <cell r="E81">
            <v>0</v>
          </cell>
        </row>
        <row r="82">
          <cell r="A82" t="str">
            <v>2.4.3</v>
          </cell>
          <cell r="B82" t="str">
            <v>Concreto Magro</v>
          </cell>
          <cell r="C82" t="str">
            <v>m³</v>
          </cell>
          <cell r="D82">
            <v>0.39</v>
          </cell>
          <cell r="E82">
            <v>0</v>
          </cell>
        </row>
        <row r="83">
          <cell r="A83" t="str">
            <v>2.4.4.4</v>
          </cell>
          <cell r="B83" t="str">
            <v>Concreto para infraestrutura, fck=20,0 MPa</v>
          </cell>
          <cell r="C83" t="str">
            <v>m³</v>
          </cell>
          <cell r="D83">
            <v>3.46</v>
          </cell>
          <cell r="E83">
            <v>0</v>
          </cell>
        </row>
        <row r="84">
          <cell r="A84" t="str">
            <v>2.4.6.4</v>
          </cell>
          <cell r="B84" t="str">
            <v>Concreto para pré-moldados, fck=20,0 MPa</v>
          </cell>
          <cell r="C84" t="str">
            <v>m³</v>
          </cell>
          <cell r="D84">
            <v>2.68</v>
          </cell>
          <cell r="E84">
            <v>0</v>
          </cell>
        </row>
        <row r="85">
          <cell r="A85" t="str">
            <v>2.7.2</v>
          </cell>
          <cell r="B85" t="str">
            <v>Instalação de chumbador</v>
          </cell>
          <cell r="C85" t="str">
            <v>kg</v>
          </cell>
          <cell r="D85">
            <v>20</v>
          </cell>
          <cell r="E85">
            <v>0</v>
          </cell>
        </row>
        <row r="86">
          <cell r="A86" t="str">
            <v>2.3.2.1</v>
          </cell>
          <cell r="B86" t="str">
            <v>Reaterro compactado com material proveniente das escavações</v>
          </cell>
          <cell r="C86" t="str">
            <v>m³</v>
          </cell>
          <cell r="D86">
            <v>7.17</v>
          </cell>
          <cell r="E86">
            <v>0</v>
          </cell>
        </row>
        <row r="87">
          <cell r="A87" t="str">
            <v>2.4.7.1</v>
          </cell>
          <cell r="B87" t="str">
            <v xml:space="preserve">Armadura para infraestrutura, superestrutura e peças pré-moldadas </v>
          </cell>
          <cell r="C87" t="str">
            <v>kg</v>
          </cell>
          <cell r="D87">
            <v>437.74</v>
          </cell>
          <cell r="E87">
            <v>0</v>
          </cell>
        </row>
        <row r="89">
          <cell r="A89" t="str">
            <v>Equipamento</v>
          </cell>
          <cell r="B89" t="str">
            <v>Bobina de Bloqueio 500kV (Suporte Metálico)</v>
          </cell>
          <cell r="D89" t="str">
            <v>Qtde</v>
          </cell>
          <cell r="E89">
            <v>0</v>
          </cell>
        </row>
        <row r="90">
          <cell r="A90" t="str">
            <v>Ítem de Preço</v>
          </cell>
          <cell r="B90" t="str">
            <v>2.27.3.8.5M</v>
          </cell>
        </row>
        <row r="91">
          <cell r="A91" t="str">
            <v>Projeto de Referência:376696-9-A2</v>
          </cell>
        </row>
        <row r="92">
          <cell r="A92" t="str">
            <v>Ítem</v>
          </cell>
          <cell r="B92" t="str">
            <v>Serviço</v>
          </cell>
          <cell r="C92" t="str">
            <v>Unid</v>
          </cell>
          <cell r="D92" t="str">
            <v>Qtde Unit</v>
          </cell>
          <cell r="E92" t="str">
            <v>Qtde Total</v>
          </cell>
        </row>
        <row r="93">
          <cell r="A93" t="str">
            <v>2.3.1.1</v>
          </cell>
          <cell r="B93" t="str">
            <v>Escavação, material de 1ª categoria</v>
          </cell>
          <cell r="C93" t="str">
            <v>m³</v>
          </cell>
          <cell r="D93">
            <v>5.0220000000000002</v>
          </cell>
          <cell r="E93">
            <v>0</v>
          </cell>
        </row>
        <row r="94">
          <cell r="A94" t="str">
            <v>2.4.1.1</v>
          </cell>
          <cell r="B94" t="str">
            <v>Fôrma comum para infraestrutura</v>
          </cell>
          <cell r="C94" t="str">
            <v>m²</v>
          </cell>
          <cell r="D94">
            <v>6.67</v>
          </cell>
          <cell r="E94">
            <v>0</v>
          </cell>
        </row>
        <row r="95">
          <cell r="A95" t="str">
            <v>2.4.1.2</v>
          </cell>
          <cell r="B95" t="str">
            <v>Fôrma "contra - barranco"</v>
          </cell>
          <cell r="C95" t="str">
            <v>m²</v>
          </cell>
          <cell r="D95">
            <v>2.16</v>
          </cell>
          <cell r="E95">
            <v>0</v>
          </cell>
        </row>
        <row r="96">
          <cell r="A96" t="str">
            <v>2.4.3</v>
          </cell>
          <cell r="B96" t="str">
            <v>Concreto Magro</v>
          </cell>
          <cell r="C96" t="str">
            <v>m³</v>
          </cell>
          <cell r="D96">
            <v>0.16200000000000001</v>
          </cell>
          <cell r="E96">
            <v>0</v>
          </cell>
        </row>
        <row r="97">
          <cell r="A97" t="str">
            <v>2.4.4.4</v>
          </cell>
          <cell r="B97" t="str">
            <v>Concreto para infraestrutura, fck=20,0 MPa</v>
          </cell>
          <cell r="C97" t="str">
            <v>m³</v>
          </cell>
          <cell r="D97">
            <v>2.7280000000000002</v>
          </cell>
          <cell r="E97">
            <v>0</v>
          </cell>
        </row>
        <row r="98">
          <cell r="A98" t="str">
            <v>2.7.2</v>
          </cell>
          <cell r="B98" t="str">
            <v>Instalação de chumbador</v>
          </cell>
          <cell r="C98" t="str">
            <v>kg</v>
          </cell>
          <cell r="D98">
            <v>9.1999999999999993</v>
          </cell>
          <cell r="E98">
            <v>0</v>
          </cell>
        </row>
        <row r="99">
          <cell r="A99" t="str">
            <v>2.3.2.1</v>
          </cell>
          <cell r="B99" t="str">
            <v>Reaterro compactado com material proveniente das escavações</v>
          </cell>
          <cell r="C99" t="str">
            <v>m³</v>
          </cell>
          <cell r="D99">
            <v>3.3688750000000001</v>
          </cell>
          <cell r="E99">
            <v>0</v>
          </cell>
        </row>
        <row r="100">
          <cell r="A100" t="str">
            <v>2.4.7.1</v>
          </cell>
          <cell r="B100" t="str">
            <v xml:space="preserve">Armadura para infraestrutura, superestrutura e peças pré-moldadas </v>
          </cell>
          <cell r="C100" t="str">
            <v>kg</v>
          </cell>
          <cell r="D100">
            <v>130</v>
          </cell>
          <cell r="E100">
            <v>0</v>
          </cell>
        </row>
        <row r="102">
          <cell r="A102" t="str">
            <v>Equipamento</v>
          </cell>
          <cell r="B102" t="str">
            <v>Bobina de Bloqueio 750kV</v>
          </cell>
          <cell r="D102" t="str">
            <v>Qtde</v>
          </cell>
          <cell r="E102">
            <v>0</v>
          </cell>
        </row>
        <row r="103">
          <cell r="A103" t="str">
            <v>Ítem de Preço</v>
          </cell>
          <cell r="B103" t="str">
            <v>2.27.3.8.6</v>
          </cell>
        </row>
        <row r="104">
          <cell r="A104" t="str">
            <v>Projeto de Referência: TEM/ITB - 043/99</v>
          </cell>
        </row>
        <row r="105">
          <cell r="A105" t="str">
            <v>Ítem</v>
          </cell>
          <cell r="B105" t="str">
            <v>Serviço</v>
          </cell>
          <cell r="C105" t="str">
            <v>Unid</v>
          </cell>
          <cell r="D105" t="str">
            <v>Qtde Unit</v>
          </cell>
          <cell r="E105" t="str">
            <v>Qtde Total</v>
          </cell>
        </row>
        <row r="106">
          <cell r="A106" t="str">
            <v>2.3.1.1</v>
          </cell>
          <cell r="B106" t="str">
            <v>Escavação, material de 1ª categoria</v>
          </cell>
          <cell r="C106" t="str">
            <v>m³</v>
          </cell>
          <cell r="D106">
            <v>0.88200000000000001</v>
          </cell>
          <cell r="E106">
            <v>0</v>
          </cell>
        </row>
        <row r="107">
          <cell r="A107" t="str">
            <v>2.4.1.1</v>
          </cell>
          <cell r="B107" t="str">
            <v>Fôrma comum para infraestrutura</v>
          </cell>
          <cell r="C107" t="str">
            <v>m²</v>
          </cell>
          <cell r="D107">
            <v>4.4800000000000004</v>
          </cell>
          <cell r="E107">
            <v>0</v>
          </cell>
        </row>
        <row r="108">
          <cell r="A108" t="str">
            <v>2.4.3</v>
          </cell>
          <cell r="B108" t="str">
            <v>Concreto Magro</v>
          </cell>
          <cell r="C108" t="str">
            <v>m³</v>
          </cell>
          <cell r="D108">
            <v>7.2999999999999995E-2</v>
          </cell>
          <cell r="E108">
            <v>0</v>
          </cell>
        </row>
        <row r="109">
          <cell r="A109" t="str">
            <v>2.4.4.4</v>
          </cell>
          <cell r="B109" t="str">
            <v>Concreto para infraestrutura, fck=20,0 MPa</v>
          </cell>
          <cell r="C109" t="str">
            <v>m³</v>
          </cell>
          <cell r="D109">
            <v>1.5680000000000001</v>
          </cell>
          <cell r="E109">
            <v>0</v>
          </cell>
        </row>
        <row r="110">
          <cell r="A110" t="str">
            <v>2.5.1</v>
          </cell>
          <cell r="B110" t="str">
            <v xml:space="preserve">Tubulão </v>
          </cell>
          <cell r="C110" t="str">
            <v>m³</v>
          </cell>
          <cell r="D110">
            <v>2.512</v>
          </cell>
          <cell r="E110">
            <v>0</v>
          </cell>
        </row>
        <row r="111">
          <cell r="A111" t="str">
            <v>2.7.2</v>
          </cell>
          <cell r="B111" t="str">
            <v>Instalação de chumbador</v>
          </cell>
          <cell r="C111" t="str">
            <v>kg</v>
          </cell>
          <cell r="D111">
            <v>40</v>
          </cell>
          <cell r="E111">
            <v>0</v>
          </cell>
        </row>
        <row r="112">
          <cell r="A112" t="str">
            <v>2.3.2.1</v>
          </cell>
          <cell r="B112" t="str">
            <v>Reaterro compactado com material proveniente das escavações</v>
          </cell>
          <cell r="C112" t="str">
            <v>m³</v>
          </cell>
          <cell r="D112">
            <v>1.2</v>
          </cell>
          <cell r="E112">
            <v>0</v>
          </cell>
        </row>
        <row r="113">
          <cell r="A113" t="str">
            <v>2.4.7.2</v>
          </cell>
          <cell r="B113" t="str">
            <v xml:space="preserve">Armadura Para tubulões </v>
          </cell>
          <cell r="C113" t="str">
            <v>kg</v>
          </cell>
          <cell r="D113">
            <v>197</v>
          </cell>
          <cell r="E113">
            <v>0</v>
          </cell>
        </row>
        <row r="114">
          <cell r="A114" t="str">
            <v>2.4.7.1</v>
          </cell>
          <cell r="B114" t="str">
            <v xml:space="preserve">Armadura para infraestrutura, superestrutura e peças pré-moldadas </v>
          </cell>
          <cell r="C114" t="str">
            <v>kg</v>
          </cell>
          <cell r="D114">
            <v>95</v>
          </cell>
          <cell r="E114">
            <v>0</v>
          </cell>
        </row>
        <row r="116">
          <cell r="A116" t="str">
            <v>Equipamento</v>
          </cell>
          <cell r="B116" t="str">
            <v>Capacitor "Série" Trifásico 750kV, 1242MVAr</v>
          </cell>
          <cell r="D116" t="str">
            <v>Qtde</v>
          </cell>
          <cell r="E116">
            <v>0</v>
          </cell>
        </row>
        <row r="117">
          <cell r="A117" t="str">
            <v>Ítem de Preço</v>
          </cell>
          <cell r="B117" t="str">
            <v>2.27.5.6</v>
          </cell>
        </row>
        <row r="118">
          <cell r="A118" t="str">
            <v>Projeto de Referência: IE 283095 Ivaiporã 3A</v>
          </cell>
        </row>
        <row r="119">
          <cell r="A119" t="str">
            <v>Ítem</v>
          </cell>
          <cell r="B119" t="str">
            <v>Serviço</v>
          </cell>
          <cell r="C119" t="str">
            <v>Unid</v>
          </cell>
          <cell r="D119" t="str">
            <v>Qtde Unit</v>
          </cell>
          <cell r="E119" t="str">
            <v>Qtde Total</v>
          </cell>
        </row>
        <row r="120">
          <cell r="A120" t="str">
            <v>2.3.1.1</v>
          </cell>
          <cell r="B120" t="str">
            <v>Escavação, material de 1ª categoria</v>
          </cell>
          <cell r="C120" t="str">
            <v>m³</v>
          </cell>
          <cell r="D120">
            <v>790.1</v>
          </cell>
          <cell r="E120">
            <v>0</v>
          </cell>
        </row>
        <row r="121">
          <cell r="A121" t="str">
            <v>2.4.1.1</v>
          </cell>
          <cell r="B121" t="str">
            <v>Fôrma comum para infraestrutura</v>
          </cell>
          <cell r="C121" t="str">
            <v>m²</v>
          </cell>
          <cell r="D121">
            <v>731.5</v>
          </cell>
          <cell r="E121">
            <v>0</v>
          </cell>
        </row>
        <row r="122">
          <cell r="A122" t="str">
            <v>2.4.2</v>
          </cell>
          <cell r="B122" t="str">
            <v xml:space="preserve">Fôrma para Superestrutura </v>
          </cell>
          <cell r="C122" t="str">
            <v>m²</v>
          </cell>
          <cell r="D122">
            <v>385.7</v>
          </cell>
          <cell r="E122">
            <v>0</v>
          </cell>
        </row>
        <row r="123">
          <cell r="A123" t="str">
            <v>2.4.3</v>
          </cell>
          <cell r="B123" t="str">
            <v>Concreto Magro</v>
          </cell>
          <cell r="C123" t="str">
            <v>m³</v>
          </cell>
          <cell r="D123">
            <v>17.100000000000001</v>
          </cell>
          <cell r="E123">
            <v>0</v>
          </cell>
        </row>
        <row r="124">
          <cell r="A124" t="str">
            <v>2.4.4.4</v>
          </cell>
          <cell r="B124" t="str">
            <v>Concreto para infraestrutura, fck=20,0 MPa</v>
          </cell>
          <cell r="C124" t="str">
            <v>m³</v>
          </cell>
          <cell r="D124">
            <v>233.1</v>
          </cell>
          <cell r="E124">
            <v>0</v>
          </cell>
        </row>
        <row r="125">
          <cell r="A125" t="str">
            <v>2.4.5.4</v>
          </cell>
          <cell r="B125" t="str">
            <v xml:space="preserve">Concreto para superestrutura fck 20,0 MPa </v>
          </cell>
          <cell r="C125" t="str">
            <v>m³</v>
          </cell>
          <cell r="D125">
            <v>38.4</v>
          </cell>
          <cell r="E125">
            <v>0</v>
          </cell>
        </row>
        <row r="126">
          <cell r="A126" t="str">
            <v>2.7.2</v>
          </cell>
          <cell r="B126" t="str">
            <v>Instalação de chumbador</v>
          </cell>
          <cell r="C126" t="str">
            <v>kg</v>
          </cell>
          <cell r="D126">
            <v>13782.37</v>
          </cell>
          <cell r="E126">
            <v>0</v>
          </cell>
        </row>
        <row r="127">
          <cell r="A127" t="str">
            <v>2.3.2.1</v>
          </cell>
          <cell r="B127" t="str">
            <v>Reaterro compactado com material proveniente das escavações</v>
          </cell>
          <cell r="C127" t="str">
            <v>m³</v>
          </cell>
          <cell r="D127">
            <v>544.70000000000005</v>
          </cell>
          <cell r="E127">
            <v>0</v>
          </cell>
        </row>
        <row r="128">
          <cell r="A128" t="str">
            <v>2.4.7.1</v>
          </cell>
          <cell r="B128" t="str">
            <v xml:space="preserve">Armadura para infraestrutura, superestrutura e peças pré-moldadas </v>
          </cell>
          <cell r="C128" t="str">
            <v>kg</v>
          </cell>
          <cell r="D128">
            <v>25032</v>
          </cell>
          <cell r="E128">
            <v>0</v>
          </cell>
        </row>
        <row r="130">
          <cell r="A130" t="str">
            <v>Equipamento</v>
          </cell>
          <cell r="B130" t="str">
            <v>Capacitor "Shunt" Trifásico. 345kV, 200MVAr</v>
          </cell>
          <cell r="D130" t="str">
            <v>Qtde</v>
          </cell>
          <cell r="E130">
            <v>0</v>
          </cell>
        </row>
        <row r="131">
          <cell r="A131" t="str">
            <v>Ítem de Preço</v>
          </cell>
          <cell r="B131" t="str">
            <v>2.27.7.5</v>
          </cell>
        </row>
        <row r="132">
          <cell r="A132" t="str">
            <v>Projeto de Referência: MO 231273 Tijuco Preto 5A</v>
          </cell>
        </row>
        <row r="133">
          <cell r="A133" t="str">
            <v>Ítem</v>
          </cell>
          <cell r="B133" t="str">
            <v>Serviço</v>
          </cell>
          <cell r="C133" t="str">
            <v>Unid</v>
          </cell>
          <cell r="D133" t="str">
            <v>Qtde Unit</v>
          </cell>
          <cell r="E133" t="str">
            <v>Qtde Total</v>
          </cell>
        </row>
        <row r="134">
          <cell r="A134" t="str">
            <v>2.3.1.1</v>
          </cell>
          <cell r="B134" t="str">
            <v>Escavação, material de 1ª categoria</v>
          </cell>
          <cell r="C134" t="str">
            <v>m³</v>
          </cell>
          <cell r="D134">
            <v>52.92</v>
          </cell>
          <cell r="E134">
            <v>0</v>
          </cell>
        </row>
        <row r="135">
          <cell r="A135" t="str">
            <v>2.4.1.1</v>
          </cell>
          <cell r="B135" t="str">
            <v>Fôrma comum para infraestrutura</v>
          </cell>
          <cell r="C135" t="str">
            <v>m²</v>
          </cell>
          <cell r="D135">
            <v>40.32</v>
          </cell>
          <cell r="E135">
            <v>0</v>
          </cell>
        </row>
        <row r="136">
          <cell r="A136" t="str">
            <v>2.4.1.2</v>
          </cell>
          <cell r="B136" t="str">
            <v>Fôrma "contra - barranco"</v>
          </cell>
          <cell r="C136" t="str">
            <v>m²</v>
          </cell>
          <cell r="D136">
            <v>201.6</v>
          </cell>
          <cell r="E136">
            <v>0</v>
          </cell>
        </row>
        <row r="137">
          <cell r="A137" t="str">
            <v>2.4.3</v>
          </cell>
          <cell r="B137" t="str">
            <v>Concreto Magro</v>
          </cell>
          <cell r="C137" t="str">
            <v>m³</v>
          </cell>
          <cell r="D137">
            <v>1.776</v>
          </cell>
          <cell r="E137">
            <v>0</v>
          </cell>
        </row>
        <row r="138">
          <cell r="A138" t="str">
            <v>2.4.4.4</v>
          </cell>
          <cell r="B138" t="str">
            <v>Concreto para infraestrutura, fck=20,0 MPa</v>
          </cell>
          <cell r="C138" t="str">
            <v>m³</v>
          </cell>
          <cell r="D138">
            <v>61.752000000000002</v>
          </cell>
          <cell r="E138">
            <v>0</v>
          </cell>
        </row>
        <row r="139">
          <cell r="A139" t="str">
            <v>2.7.2</v>
          </cell>
          <cell r="B139" t="str">
            <v>Instalação de chumbador</v>
          </cell>
          <cell r="C139" t="str">
            <v>kg</v>
          </cell>
          <cell r="D139">
            <v>153.6</v>
          </cell>
          <cell r="E139">
            <v>0</v>
          </cell>
        </row>
        <row r="140">
          <cell r="A140" t="str">
            <v>2.4.7.1</v>
          </cell>
          <cell r="B140" t="str">
            <v xml:space="preserve">Armadura para infraestrutura, superestrutura e peças pré-moldadas </v>
          </cell>
          <cell r="C140" t="str">
            <v>kg</v>
          </cell>
          <cell r="D140">
            <v>2383</v>
          </cell>
          <cell r="E140">
            <v>0</v>
          </cell>
        </row>
        <row r="142">
          <cell r="A142" t="str">
            <v>Equipamento</v>
          </cell>
          <cell r="B142" t="str">
            <v>Chave Seccionadora com Lâmina 69kV</v>
          </cell>
          <cell r="D142" t="str">
            <v>Qtde</v>
          </cell>
          <cell r="E142">
            <v>0</v>
          </cell>
        </row>
        <row r="143">
          <cell r="A143" t="str">
            <v>Ítem de Preço</v>
          </cell>
          <cell r="B143" t="str">
            <v>2.27.3.2.3</v>
          </cell>
        </row>
        <row r="144">
          <cell r="A144" t="str">
            <v>Projeto de Referência:  (SE Ivaiporã) 291914</v>
          </cell>
        </row>
        <row r="145">
          <cell r="A145" t="str">
            <v>Ítem</v>
          </cell>
          <cell r="B145" t="str">
            <v>Serviço</v>
          </cell>
          <cell r="C145" t="str">
            <v>Unid</v>
          </cell>
          <cell r="D145" t="str">
            <v>Qtde Unit</v>
          </cell>
          <cell r="E145" t="str">
            <v>Qtde Total</v>
          </cell>
        </row>
        <row r="146">
          <cell r="A146" t="str">
            <v>2.5.1</v>
          </cell>
          <cell r="B146" t="str">
            <v xml:space="preserve">Tubulão </v>
          </cell>
          <cell r="C146" t="str">
            <v>m³</v>
          </cell>
          <cell r="D146">
            <v>5</v>
          </cell>
          <cell r="E146">
            <v>0</v>
          </cell>
        </row>
        <row r="147">
          <cell r="A147" t="str">
            <v>2.3.1.1</v>
          </cell>
          <cell r="B147" t="str">
            <v>Escavação, material de 1ª categoria</v>
          </cell>
          <cell r="C147" t="str">
            <v>m³</v>
          </cell>
          <cell r="D147">
            <v>0.7</v>
          </cell>
          <cell r="E147">
            <v>0</v>
          </cell>
        </row>
        <row r="148">
          <cell r="A148" t="str">
            <v>2.4.1.1</v>
          </cell>
          <cell r="B148" t="str">
            <v>Fôrma comum para infraestrutura</v>
          </cell>
          <cell r="C148" t="str">
            <v>m²</v>
          </cell>
          <cell r="D148">
            <v>2.8</v>
          </cell>
          <cell r="E148">
            <v>0</v>
          </cell>
        </row>
        <row r="149">
          <cell r="A149" t="str">
            <v>2.4.2</v>
          </cell>
          <cell r="B149" t="str">
            <v>Fôrma para Superestrutura .......................................................................</v>
          </cell>
          <cell r="C149" t="str">
            <v>m²</v>
          </cell>
          <cell r="D149">
            <v>23.54</v>
          </cell>
          <cell r="E149">
            <v>0</v>
          </cell>
        </row>
        <row r="150">
          <cell r="A150" t="str">
            <v>2.4.3</v>
          </cell>
          <cell r="B150" t="str">
            <v>Concreto Magro</v>
          </cell>
          <cell r="C150" t="str">
            <v>m³</v>
          </cell>
          <cell r="D150">
            <v>0.05</v>
          </cell>
          <cell r="E150">
            <v>0</v>
          </cell>
        </row>
        <row r="151">
          <cell r="A151" t="str">
            <v>2.4.4.4</v>
          </cell>
          <cell r="B151" t="str">
            <v>Concreto para infraestrutura, fck=20,0 MPa</v>
          </cell>
          <cell r="C151" t="str">
            <v>m³</v>
          </cell>
          <cell r="D151">
            <v>1.4</v>
          </cell>
          <cell r="E151">
            <v>0</v>
          </cell>
        </row>
        <row r="152">
          <cell r="A152" t="str">
            <v>2.4.5.4</v>
          </cell>
          <cell r="B152" t="str">
            <v xml:space="preserve">Concreto para superestrutura fck 20,0 MPa </v>
          </cell>
          <cell r="C152" t="str">
            <v>m³</v>
          </cell>
          <cell r="D152">
            <v>2.0499999999999998</v>
          </cell>
          <cell r="E152">
            <v>0</v>
          </cell>
        </row>
        <row r="153">
          <cell r="A153" t="str">
            <v>2.7.2</v>
          </cell>
          <cell r="B153" t="str">
            <v>Instalação de chumbador</v>
          </cell>
          <cell r="C153" t="str">
            <v>kg</v>
          </cell>
          <cell r="D153">
            <v>15.6</v>
          </cell>
          <cell r="E153">
            <v>0</v>
          </cell>
        </row>
        <row r="154">
          <cell r="A154" t="str">
            <v>2.4.7.2</v>
          </cell>
          <cell r="B154" t="str">
            <v>Armadura para tubulões</v>
          </cell>
          <cell r="C154" t="str">
            <v>kg</v>
          </cell>
          <cell r="D154">
            <v>325</v>
          </cell>
          <cell r="E154">
            <v>0</v>
          </cell>
        </row>
        <row r="155">
          <cell r="A155" t="str">
            <v>2.4.7.1</v>
          </cell>
          <cell r="B155" t="str">
            <v xml:space="preserve">Armadura para infraestrutura, superestrutura e peças pré-moldadas </v>
          </cell>
          <cell r="C155" t="str">
            <v>kg</v>
          </cell>
          <cell r="D155">
            <v>362.25</v>
          </cell>
          <cell r="E155">
            <v>0</v>
          </cell>
        </row>
        <row r="157">
          <cell r="A157" t="str">
            <v>Equipamento</v>
          </cell>
          <cell r="B157" t="str">
            <v>Chave Seccionadora com Lâmina 138kV</v>
          </cell>
          <cell r="D157" t="str">
            <v>Qtde</v>
          </cell>
          <cell r="E157">
            <v>0</v>
          </cell>
        </row>
        <row r="158">
          <cell r="A158" t="str">
            <v>Ítem de Preço</v>
          </cell>
          <cell r="B158" t="str">
            <v>2.27.3.2.4</v>
          </cell>
        </row>
        <row r="159">
          <cell r="A159" t="str">
            <v>Projeto de Referência: DCAS</v>
          </cell>
        </row>
        <row r="160">
          <cell r="A160" t="str">
            <v>Ítem</v>
          </cell>
          <cell r="B160" t="str">
            <v>Serviço</v>
          </cell>
          <cell r="C160" t="str">
            <v>Unid</v>
          </cell>
          <cell r="D160" t="str">
            <v>Qtde Unit</v>
          </cell>
          <cell r="E160" t="str">
            <v>Qtde Total</v>
          </cell>
        </row>
        <row r="161">
          <cell r="A161" t="str">
            <v>2.3.1.1</v>
          </cell>
          <cell r="B161" t="str">
            <v>Escavação, material de 1ª categoria</v>
          </cell>
          <cell r="C161" t="str">
            <v>m³</v>
          </cell>
          <cell r="D161">
            <v>4</v>
          </cell>
          <cell r="E161">
            <v>0</v>
          </cell>
        </row>
        <row r="162">
          <cell r="A162" t="str">
            <v>2.4.1.1</v>
          </cell>
          <cell r="B162" t="str">
            <v>Fôrma comum para infraestrutura</v>
          </cell>
          <cell r="C162" t="str">
            <v>m²</v>
          </cell>
          <cell r="D162">
            <v>6</v>
          </cell>
          <cell r="E162">
            <v>0</v>
          </cell>
        </row>
        <row r="163">
          <cell r="A163" t="str">
            <v>2.4.3</v>
          </cell>
          <cell r="B163" t="str">
            <v>Concreto Magro</v>
          </cell>
          <cell r="C163" t="str">
            <v>m³</v>
          </cell>
          <cell r="D163">
            <v>0.4</v>
          </cell>
          <cell r="E163">
            <v>0</v>
          </cell>
        </row>
        <row r="164">
          <cell r="A164" t="str">
            <v>2.4.4.4</v>
          </cell>
          <cell r="B164" t="str">
            <v>Concreto para infraestrutura, fck=20,0 MPa</v>
          </cell>
          <cell r="C164" t="str">
            <v>m³</v>
          </cell>
          <cell r="D164">
            <v>2.5</v>
          </cell>
          <cell r="E164">
            <v>0</v>
          </cell>
        </row>
        <row r="165">
          <cell r="A165" t="str">
            <v>2.4.6.4</v>
          </cell>
          <cell r="B165" t="str">
            <v>Concreto para pré-moldados, fck=20,0 MPa</v>
          </cell>
          <cell r="C165" t="str">
            <v>m³</v>
          </cell>
          <cell r="D165">
            <v>2.7</v>
          </cell>
          <cell r="E165">
            <v>0</v>
          </cell>
        </row>
        <row r="166">
          <cell r="A166" t="str">
            <v>2.7.2</v>
          </cell>
          <cell r="B166" t="str">
            <v>Instalação de chumbador</v>
          </cell>
          <cell r="C166" t="str">
            <v>kg</v>
          </cell>
          <cell r="D166">
            <v>24</v>
          </cell>
          <cell r="E166">
            <v>0</v>
          </cell>
        </row>
        <row r="167">
          <cell r="A167" t="str">
            <v>2.3.2.1</v>
          </cell>
          <cell r="B167" t="str">
            <v>Reaterro compactado com material proveniente das escavações</v>
          </cell>
          <cell r="C167" t="str">
            <v>m³</v>
          </cell>
          <cell r="D167">
            <v>1.5</v>
          </cell>
          <cell r="E167">
            <v>0</v>
          </cell>
        </row>
        <row r="168">
          <cell r="A168" t="str">
            <v>2.4.7.1</v>
          </cell>
          <cell r="B168" t="str">
            <v xml:space="preserve">Armadura para infraestrutura, superestrutura e peças pré-moldadas </v>
          </cell>
          <cell r="C168" t="str">
            <v>kg</v>
          </cell>
          <cell r="D168">
            <v>364</v>
          </cell>
          <cell r="E168">
            <v>0</v>
          </cell>
        </row>
        <row r="170">
          <cell r="A170" t="str">
            <v>Equipamento</v>
          </cell>
          <cell r="B170" t="str">
            <v>Chave Seccionadora com Lâmina 230kV</v>
          </cell>
          <cell r="D170" t="str">
            <v>Qtde</v>
          </cell>
          <cell r="E170">
            <v>0</v>
          </cell>
        </row>
        <row r="171">
          <cell r="A171" t="str">
            <v>Ítem de Preço</v>
          </cell>
          <cell r="B171" t="str">
            <v>2.27.3.2.5</v>
          </cell>
        </row>
        <row r="172">
          <cell r="A172" t="str">
            <v>Projeto de Referência: Rio Verde 7A</v>
          </cell>
        </row>
        <row r="173">
          <cell r="A173" t="str">
            <v>Ítem</v>
          </cell>
          <cell r="B173" t="str">
            <v>Serviço</v>
          </cell>
          <cell r="C173" t="str">
            <v>Unid</v>
          </cell>
          <cell r="D173" t="str">
            <v>Qtde Unit</v>
          </cell>
          <cell r="E173" t="str">
            <v>Qtde Total</v>
          </cell>
        </row>
        <row r="174">
          <cell r="A174" t="str">
            <v>2.3.1.1</v>
          </cell>
          <cell r="B174" t="str">
            <v>Escavação, material de 1ª categoria</v>
          </cell>
          <cell r="C174" t="str">
            <v>m³</v>
          </cell>
          <cell r="D174">
            <v>24.7</v>
          </cell>
          <cell r="E174">
            <v>0</v>
          </cell>
        </row>
        <row r="175">
          <cell r="A175" t="str">
            <v>2.4.1.1</v>
          </cell>
          <cell r="B175" t="str">
            <v>Fôrma comum para infraestrutura</v>
          </cell>
          <cell r="C175" t="str">
            <v>m²</v>
          </cell>
          <cell r="D175">
            <v>53.76</v>
          </cell>
          <cell r="E175">
            <v>0</v>
          </cell>
        </row>
        <row r="176">
          <cell r="A176" t="str">
            <v>2.4.3</v>
          </cell>
          <cell r="B176" t="str">
            <v>Concreto Magro</v>
          </cell>
          <cell r="C176" t="str">
            <v>m³</v>
          </cell>
          <cell r="D176">
            <v>0.8</v>
          </cell>
          <cell r="E176">
            <v>0</v>
          </cell>
        </row>
        <row r="177">
          <cell r="A177" t="str">
            <v>2.4.4.4</v>
          </cell>
          <cell r="B177" t="str">
            <v>Concreto para infraestrutura, fck=20,0 MPa</v>
          </cell>
          <cell r="C177" t="str">
            <v>m³</v>
          </cell>
          <cell r="D177">
            <v>9.4</v>
          </cell>
          <cell r="E177">
            <v>0</v>
          </cell>
        </row>
        <row r="178">
          <cell r="A178" t="str">
            <v>2.4.6.4</v>
          </cell>
          <cell r="B178" t="str">
            <v>Concreto para pré-moldados, fck=20,0 MPa</v>
          </cell>
          <cell r="C178" t="str">
            <v>m³</v>
          </cell>
          <cell r="D178">
            <v>3.5</v>
          </cell>
          <cell r="E178">
            <v>0</v>
          </cell>
        </row>
        <row r="179">
          <cell r="A179" t="str">
            <v>2.7.2</v>
          </cell>
          <cell r="B179" t="str">
            <v>Instalação de chumbador</v>
          </cell>
          <cell r="C179" t="str">
            <v>kg</v>
          </cell>
          <cell r="D179">
            <v>40</v>
          </cell>
          <cell r="E179">
            <v>0</v>
          </cell>
        </row>
        <row r="180">
          <cell r="A180" t="str">
            <v>2.3.2.1</v>
          </cell>
          <cell r="B180" t="str">
            <v>Reaterro compactado com material proveniente das escavações</v>
          </cell>
          <cell r="C180" t="str">
            <v>m³</v>
          </cell>
          <cell r="D180">
            <v>14.5</v>
          </cell>
          <cell r="E180">
            <v>0</v>
          </cell>
        </row>
        <row r="181">
          <cell r="A181" t="str">
            <v>2.4.7.1</v>
          </cell>
          <cell r="B181" t="str">
            <v xml:space="preserve">Armadura para infraestrutura, superestrutura e peças pré-moldadas </v>
          </cell>
          <cell r="C181" t="str">
            <v>kg</v>
          </cell>
          <cell r="D181">
            <v>1177.8</v>
          </cell>
          <cell r="E181">
            <v>0</v>
          </cell>
        </row>
        <row r="183">
          <cell r="A183" t="str">
            <v>Equipamento</v>
          </cell>
          <cell r="B183" t="str">
            <v>Chave Seccionadora com Lâmina 345kV (Suporte de concreto pré-moldado)</v>
          </cell>
          <cell r="D183" t="str">
            <v>Qtde</v>
          </cell>
          <cell r="E183">
            <v>0</v>
          </cell>
        </row>
        <row r="184">
          <cell r="A184" t="str">
            <v>Ítem de Preço</v>
          </cell>
          <cell r="B184" t="str">
            <v>2.27.3.2.6C</v>
          </cell>
        </row>
        <row r="185">
          <cell r="A185" t="str">
            <v>Projeto de Referência: 367106-2-A1 (SE Tijuco Preto)</v>
          </cell>
        </row>
        <row r="186">
          <cell r="A186" t="str">
            <v>Ítem</v>
          </cell>
          <cell r="B186" t="str">
            <v>Serviço</v>
          </cell>
          <cell r="C186" t="str">
            <v>Unid</v>
          </cell>
          <cell r="D186" t="str">
            <v>Qtde Unit</v>
          </cell>
          <cell r="E186" t="str">
            <v>Qtde Total</v>
          </cell>
        </row>
        <row r="187">
          <cell r="A187" t="str">
            <v>2.5.1</v>
          </cell>
          <cell r="B187" t="str">
            <v>Tubulão</v>
          </cell>
          <cell r="C187" t="str">
            <v>m³</v>
          </cell>
          <cell r="D187">
            <v>19.11</v>
          </cell>
          <cell r="E187">
            <v>0</v>
          </cell>
        </row>
        <row r="188">
          <cell r="A188" t="str">
            <v>2.3.1.1</v>
          </cell>
          <cell r="B188" t="str">
            <v>Escavação, material de 1ª categoria</v>
          </cell>
          <cell r="C188" t="str">
            <v>m³</v>
          </cell>
          <cell r="D188">
            <v>1.68</v>
          </cell>
          <cell r="E188">
            <v>0</v>
          </cell>
        </row>
        <row r="189">
          <cell r="A189" t="str">
            <v>2.4.1.1</v>
          </cell>
          <cell r="B189" t="str">
            <v>Fôrma comum para infraestrutura</v>
          </cell>
          <cell r="C189" t="str">
            <v>m²</v>
          </cell>
          <cell r="D189">
            <v>23.45</v>
          </cell>
          <cell r="E189">
            <v>0</v>
          </cell>
        </row>
        <row r="190">
          <cell r="A190" t="str">
            <v>2.4.3</v>
          </cell>
          <cell r="B190" t="str">
            <v>Concreto Magro</v>
          </cell>
          <cell r="C190" t="str">
            <v>m³</v>
          </cell>
          <cell r="D190">
            <v>0.05</v>
          </cell>
          <cell r="E190">
            <v>0</v>
          </cell>
        </row>
        <row r="191">
          <cell r="A191" t="str">
            <v>2.4.4.4</v>
          </cell>
          <cell r="B191" t="str">
            <v>Concreto para infraestrutura, fck=20,0 MPa</v>
          </cell>
          <cell r="C191" t="str">
            <v>m³</v>
          </cell>
          <cell r="D191">
            <v>0.43</v>
          </cell>
          <cell r="E191">
            <v>0</v>
          </cell>
        </row>
        <row r="192">
          <cell r="A192" t="str">
            <v>2.4.6.4</v>
          </cell>
          <cell r="B192" t="str">
            <v>Concreto para pré-moldados, fck=20,0 MPa</v>
          </cell>
          <cell r="C192" t="str">
            <v>m³</v>
          </cell>
          <cell r="D192">
            <v>6.16</v>
          </cell>
          <cell r="E192">
            <v>0</v>
          </cell>
        </row>
        <row r="193">
          <cell r="A193" t="str">
            <v>2.7.2</v>
          </cell>
          <cell r="B193" t="str">
            <v>Instalação de chumbador</v>
          </cell>
          <cell r="C193" t="str">
            <v>kg</v>
          </cell>
          <cell r="D193">
            <v>12.96</v>
          </cell>
          <cell r="E193">
            <v>0</v>
          </cell>
        </row>
        <row r="194">
          <cell r="A194" t="str">
            <v>2.3.2.1</v>
          </cell>
          <cell r="B194" t="str">
            <v>Reaterro compactado com material proveniente das escavações</v>
          </cell>
          <cell r="C194" t="str">
            <v>m³</v>
          </cell>
          <cell r="D194">
            <v>1.25</v>
          </cell>
          <cell r="E194">
            <v>0</v>
          </cell>
        </row>
        <row r="195">
          <cell r="A195" t="str">
            <v>2.4.7.1</v>
          </cell>
          <cell r="B195" t="str">
            <v xml:space="preserve">Armadura para infraestrutura, superestrutura e peças pré-moldadas </v>
          </cell>
          <cell r="C195" t="str">
            <v>kg</v>
          </cell>
          <cell r="D195">
            <v>532.34</v>
          </cell>
          <cell r="E195">
            <v>0</v>
          </cell>
        </row>
        <row r="196">
          <cell r="A196" t="str">
            <v>2.4.7.2</v>
          </cell>
          <cell r="B196" t="str">
            <v>Armadura para tubulões</v>
          </cell>
          <cell r="C196" t="str">
            <v>kg</v>
          </cell>
          <cell r="D196">
            <v>1471.47</v>
          </cell>
          <cell r="E196">
            <v>0</v>
          </cell>
        </row>
        <row r="198">
          <cell r="A198" t="str">
            <v>Equipamento</v>
          </cell>
          <cell r="B198" t="str">
            <v>Chave Seccionadora com Lâmina 345kV (Suporte Metálico)</v>
          </cell>
          <cell r="D198" t="str">
            <v>Qtde</v>
          </cell>
          <cell r="E198">
            <v>0</v>
          </cell>
        </row>
        <row r="199">
          <cell r="A199" t="str">
            <v>Ítem de Preço</v>
          </cell>
          <cell r="B199" t="str">
            <v>2.27.3.2.6M</v>
          </cell>
        </row>
        <row r="200">
          <cell r="A200" t="str">
            <v>Projeto de Referência: SE Poços de Caldas REI 70527-R1</v>
          </cell>
        </row>
        <row r="201">
          <cell r="A201" t="str">
            <v>Ítem</v>
          </cell>
          <cell r="B201" t="str">
            <v>Serviço</v>
          </cell>
          <cell r="C201" t="str">
            <v>Unid</v>
          </cell>
          <cell r="D201" t="str">
            <v>Qtde Unit</v>
          </cell>
          <cell r="E201" t="str">
            <v>Qtde Total</v>
          </cell>
        </row>
        <row r="202">
          <cell r="A202" t="str">
            <v>2.3.1.1</v>
          </cell>
          <cell r="B202" t="str">
            <v>Escavação, material de 1ª categoria</v>
          </cell>
          <cell r="C202" t="str">
            <v>m³</v>
          </cell>
          <cell r="D202">
            <v>48.0154</v>
          </cell>
          <cell r="E202">
            <v>0</v>
          </cell>
        </row>
        <row r="203">
          <cell r="A203" t="str">
            <v>2.4.1.1</v>
          </cell>
          <cell r="B203" t="str">
            <v>Fôrma comum para infraestrutura</v>
          </cell>
          <cell r="C203" t="str">
            <v>m²</v>
          </cell>
          <cell r="D203">
            <v>6.5650000000000004</v>
          </cell>
          <cell r="E203">
            <v>0</v>
          </cell>
        </row>
        <row r="204">
          <cell r="A204" t="str">
            <v>2.4.3</v>
          </cell>
          <cell r="B204" t="str">
            <v>Concreto Magro</v>
          </cell>
          <cell r="C204" t="str">
            <v>m³</v>
          </cell>
          <cell r="D204">
            <v>2.1816</v>
          </cell>
          <cell r="E204">
            <v>0</v>
          </cell>
        </row>
        <row r="205">
          <cell r="A205" t="str">
            <v>2.4.4.4</v>
          </cell>
          <cell r="B205" t="str">
            <v>Concreto para infraestrutura, fck=20,0 MPa</v>
          </cell>
          <cell r="C205" t="str">
            <v>m³</v>
          </cell>
          <cell r="D205">
            <v>13.9885</v>
          </cell>
          <cell r="E205">
            <v>0</v>
          </cell>
        </row>
        <row r="206">
          <cell r="A206" t="str">
            <v>2.7.2</v>
          </cell>
          <cell r="B206" t="str">
            <v>Instalação de chumbador</v>
          </cell>
          <cell r="C206" t="str">
            <v>kg</v>
          </cell>
          <cell r="D206">
            <v>19.391999999999999</v>
          </cell>
          <cell r="E206">
            <v>0</v>
          </cell>
        </row>
        <row r="207">
          <cell r="A207" t="str">
            <v>2.3.2.1</v>
          </cell>
          <cell r="B207" t="str">
            <v>Reaterro compactado com material proveniente das escavações</v>
          </cell>
          <cell r="C207" t="str">
            <v>m³</v>
          </cell>
          <cell r="D207">
            <v>31.845300000000002</v>
          </cell>
          <cell r="E207">
            <v>0</v>
          </cell>
        </row>
        <row r="208">
          <cell r="A208" t="str">
            <v>2.4.7.1</v>
          </cell>
          <cell r="B208" t="str">
            <v xml:space="preserve">Armadura para infraestrutura, superestrutura e peças pré-moldadas </v>
          </cell>
          <cell r="C208" t="str">
            <v>kg</v>
          </cell>
          <cell r="D208">
            <v>12.594700000000001</v>
          </cell>
          <cell r="E208">
            <v>0</v>
          </cell>
        </row>
        <row r="210">
          <cell r="A210" t="str">
            <v>Equipamento</v>
          </cell>
          <cell r="B210" t="str">
            <v>Chave Seccionadora com Lâmina 500kV (Suporte de concreto pré-moldado)</v>
          </cell>
          <cell r="D210" t="str">
            <v>Qtde</v>
          </cell>
          <cell r="E210">
            <v>0</v>
          </cell>
        </row>
        <row r="211">
          <cell r="A211" t="str">
            <v>Ítem de Preço</v>
          </cell>
          <cell r="B211" t="str">
            <v>2.27.3.2.7C</v>
          </cell>
        </row>
        <row r="212">
          <cell r="A212" t="str">
            <v>Projeto de Referência: 372839-A-A1-R0 (SE Água Vermelha)</v>
          </cell>
        </row>
        <row r="213">
          <cell r="A213" t="str">
            <v>Ítem</v>
          </cell>
          <cell r="B213" t="str">
            <v>Serviço</v>
          </cell>
          <cell r="C213" t="str">
            <v>Unid</v>
          </cell>
          <cell r="D213" t="str">
            <v>Qtde Unit</v>
          </cell>
          <cell r="E213" t="str">
            <v>Qtde Total</v>
          </cell>
        </row>
        <row r="214">
          <cell r="A214" t="str">
            <v>2.3.1.1</v>
          </cell>
          <cell r="B214" t="str">
            <v>Escavação, material de 1ª categoria</v>
          </cell>
          <cell r="C214" t="str">
            <v>m³</v>
          </cell>
          <cell r="D214">
            <v>5.0199999999999996</v>
          </cell>
          <cell r="E214">
            <v>0</v>
          </cell>
        </row>
        <row r="215">
          <cell r="A215" t="str">
            <v>2.4.1.1</v>
          </cell>
          <cell r="B215" t="str">
            <v>Fôrma comum para infraestrutura</v>
          </cell>
          <cell r="C215" t="str">
            <v>m²</v>
          </cell>
          <cell r="D215">
            <v>7.2</v>
          </cell>
          <cell r="E215">
            <v>0</v>
          </cell>
        </row>
        <row r="216">
          <cell r="A216" t="str">
            <v>2.4.1.2</v>
          </cell>
          <cell r="B216" t="str">
            <v>Fôrma "contra - barranco"</v>
          </cell>
          <cell r="C216" t="str">
            <v>m²</v>
          </cell>
          <cell r="D216">
            <v>2.16</v>
          </cell>
          <cell r="E216">
            <v>0</v>
          </cell>
        </row>
        <row r="217">
          <cell r="A217" t="str">
            <v>2.4.3</v>
          </cell>
          <cell r="B217" t="str">
            <v>Concreto Magro</v>
          </cell>
          <cell r="C217" t="str">
            <v>m³</v>
          </cell>
          <cell r="D217">
            <v>0.16</v>
          </cell>
          <cell r="E217">
            <v>0</v>
          </cell>
        </row>
        <row r="218">
          <cell r="A218" t="str">
            <v>2.4.4.4</v>
          </cell>
          <cell r="B218" t="str">
            <v>Concreto para infraestrutura, fck=20,0 MPa</v>
          </cell>
          <cell r="C218" t="str">
            <v>m³</v>
          </cell>
          <cell r="D218">
            <v>1.51</v>
          </cell>
          <cell r="E218">
            <v>0</v>
          </cell>
        </row>
        <row r="219">
          <cell r="A219" t="str">
            <v>2.4.6.4</v>
          </cell>
          <cell r="B219" t="str">
            <v>Concreto para pré-moldados, fck=20,0 MPa</v>
          </cell>
          <cell r="C219" t="str">
            <v>m³</v>
          </cell>
          <cell r="D219">
            <v>1</v>
          </cell>
          <cell r="E219">
            <v>0</v>
          </cell>
        </row>
        <row r="220">
          <cell r="A220" t="str">
            <v>2.7.2</v>
          </cell>
          <cell r="B220" t="str">
            <v>Instalação de chumbador</v>
          </cell>
          <cell r="C220" t="str">
            <v>kg</v>
          </cell>
          <cell r="D220">
            <v>15</v>
          </cell>
          <cell r="E220">
            <v>0</v>
          </cell>
        </row>
        <row r="221">
          <cell r="A221" t="str">
            <v>2.3.2.1</v>
          </cell>
          <cell r="B221" t="str">
            <v>Reaterro compactado com material proveniente das escavações</v>
          </cell>
          <cell r="C221" t="str">
            <v>m³</v>
          </cell>
          <cell r="D221">
            <v>2.91</v>
          </cell>
          <cell r="E221">
            <v>0</v>
          </cell>
        </row>
        <row r="222">
          <cell r="A222" t="str">
            <v>2.4.7.1</v>
          </cell>
          <cell r="B222" t="str">
            <v xml:space="preserve">Armadura para infraestrutura, superestrutura e peças pré-moldadas </v>
          </cell>
          <cell r="C222" t="str">
            <v>kg</v>
          </cell>
          <cell r="D222">
            <v>177.13</v>
          </cell>
          <cell r="E222">
            <v>0</v>
          </cell>
        </row>
        <row r="224">
          <cell r="A224" t="str">
            <v>Equipamento</v>
          </cell>
          <cell r="B224" t="str">
            <v>Chave Seccionadora com Lâmina 500kV (Suporte Metálico)</v>
          </cell>
          <cell r="D224" t="str">
            <v>Qtde</v>
          </cell>
          <cell r="E224">
            <v>0</v>
          </cell>
        </row>
        <row r="225">
          <cell r="A225" t="str">
            <v>Ítem de Preço</v>
          </cell>
          <cell r="B225" t="str">
            <v>2.27.3.2.7M</v>
          </cell>
        </row>
        <row r="226">
          <cell r="A226" t="str">
            <v>Projeto de Referência: 376695-A-A2 SUBSTAÇÃO DE BATEIAS</v>
          </cell>
        </row>
        <row r="227">
          <cell r="A227" t="str">
            <v>Ítem</v>
          </cell>
          <cell r="B227" t="str">
            <v>Serviço</v>
          </cell>
          <cell r="C227" t="str">
            <v>Unid</v>
          </cell>
          <cell r="D227" t="str">
            <v>Qtde Unit</v>
          </cell>
          <cell r="E227" t="str">
            <v>Qtde Total</v>
          </cell>
        </row>
        <row r="228">
          <cell r="A228" t="str">
            <v>2.3.1.1</v>
          </cell>
          <cell r="B228" t="str">
            <v>Escavação, material de 1ª categoria</v>
          </cell>
          <cell r="C228" t="str">
            <v>m³</v>
          </cell>
          <cell r="D228">
            <v>68.918849999999992</v>
          </cell>
          <cell r="E228">
            <v>0</v>
          </cell>
        </row>
        <row r="229">
          <cell r="A229" t="str">
            <v>2.4.1.1</v>
          </cell>
          <cell r="B229" t="str">
            <v>Fôrma comum para infraestrutura</v>
          </cell>
          <cell r="C229" t="str">
            <v>m²</v>
          </cell>
          <cell r="D229">
            <v>52.32</v>
          </cell>
          <cell r="E229">
            <v>0</v>
          </cell>
        </row>
        <row r="230">
          <cell r="A230" t="str">
            <v>2.4.1.2</v>
          </cell>
          <cell r="B230" t="str">
            <v>Fôrma "contra - barranco"</v>
          </cell>
          <cell r="C230" t="str">
            <v>m²</v>
          </cell>
          <cell r="D230">
            <v>26.64</v>
          </cell>
          <cell r="E230">
            <v>0</v>
          </cell>
        </row>
        <row r="231">
          <cell r="A231" t="str">
            <v>2.4.3</v>
          </cell>
          <cell r="B231" t="str">
            <v>Concreto Magro</v>
          </cell>
          <cell r="C231" t="str">
            <v>m³</v>
          </cell>
          <cell r="D231">
            <v>0.9720000000000002</v>
          </cell>
          <cell r="E231">
            <v>0</v>
          </cell>
        </row>
        <row r="232">
          <cell r="A232" t="str">
            <v>2.4.4.4</v>
          </cell>
          <cell r="B232" t="str">
            <v>Concreto para infraestrutura, fck=20,0 MPa</v>
          </cell>
          <cell r="C232" t="str">
            <v>m³</v>
          </cell>
          <cell r="D232">
            <v>6.8630000000000004</v>
          </cell>
          <cell r="E232">
            <v>0</v>
          </cell>
        </row>
        <row r="233">
          <cell r="A233" t="str">
            <v>2.7.2</v>
          </cell>
          <cell r="B233" t="str">
            <v>Instalação de chumbador</v>
          </cell>
          <cell r="C233" t="str">
            <v>kg</v>
          </cell>
          <cell r="D233">
            <v>132</v>
          </cell>
          <cell r="E233">
            <v>0</v>
          </cell>
        </row>
        <row r="234">
          <cell r="A234" t="str">
            <v>2.3.2.1</v>
          </cell>
          <cell r="B234" t="str">
            <v>Reaterro compactado com material proveniente das escavações</v>
          </cell>
          <cell r="C234" t="str">
            <v>m³</v>
          </cell>
          <cell r="D234">
            <v>64.971849999999989</v>
          </cell>
          <cell r="E234">
            <v>0</v>
          </cell>
        </row>
        <row r="235">
          <cell r="A235" t="str">
            <v>2.4.7.1</v>
          </cell>
          <cell r="B235" t="str">
            <v xml:space="preserve">Armadura para infraestrutura, superestrutura e peças pré-moldadas </v>
          </cell>
          <cell r="C235" t="str">
            <v>kg</v>
          </cell>
          <cell r="D235">
            <v>885</v>
          </cell>
          <cell r="E235">
            <v>0</v>
          </cell>
        </row>
        <row r="237">
          <cell r="A237" t="str">
            <v>Equipamento</v>
          </cell>
          <cell r="B237" t="str">
            <v>Chave Seccionadora com Lâmina 750kV</v>
          </cell>
          <cell r="D237" t="str">
            <v>Qtde</v>
          </cell>
          <cell r="E237">
            <v>0</v>
          </cell>
        </row>
        <row r="238">
          <cell r="A238" t="str">
            <v>Ítem de Preço</v>
          </cell>
          <cell r="B238" t="str">
            <v>2.27.3.2.8</v>
          </cell>
        </row>
        <row r="239">
          <cell r="A239" t="str">
            <v>Projeto de Referência: 361186-9-A1 (SE Ivaiporã)</v>
          </cell>
        </row>
        <row r="240">
          <cell r="A240" t="str">
            <v>Ítem</v>
          </cell>
          <cell r="B240" t="str">
            <v>Serviço</v>
          </cell>
          <cell r="C240" t="str">
            <v>Unid</v>
          </cell>
          <cell r="D240" t="str">
            <v>Qtde Unit</v>
          </cell>
          <cell r="E240" t="str">
            <v>Qtde Total</v>
          </cell>
        </row>
        <row r="241">
          <cell r="A241" t="str">
            <v>2.5.1</v>
          </cell>
          <cell r="B241" t="str">
            <v>Tubulão</v>
          </cell>
          <cell r="C241" t="str">
            <v>m³</v>
          </cell>
          <cell r="D241">
            <v>14.76</v>
          </cell>
          <cell r="E241">
            <v>0</v>
          </cell>
        </row>
        <row r="242">
          <cell r="A242" t="str">
            <v>2.3.1.1</v>
          </cell>
          <cell r="B242" t="str">
            <v>Escavação, material de 1ª categoria</v>
          </cell>
          <cell r="C242" t="str">
            <v>m³</v>
          </cell>
          <cell r="D242">
            <v>4.32</v>
          </cell>
          <cell r="E242">
            <v>0</v>
          </cell>
        </row>
        <row r="243">
          <cell r="A243" t="str">
            <v>2.4.1.1</v>
          </cell>
          <cell r="B243" t="str">
            <v>Fôrma comum para infraestrutura</v>
          </cell>
          <cell r="C243" t="str">
            <v>m²</v>
          </cell>
          <cell r="D243">
            <v>8.64</v>
          </cell>
          <cell r="E243">
            <v>0</v>
          </cell>
        </row>
        <row r="244">
          <cell r="A244" t="str">
            <v>2.4.1.2</v>
          </cell>
          <cell r="B244" t="str">
            <v>Fôrma "contra - barranco"</v>
          </cell>
          <cell r="C244" t="str">
            <v>m²</v>
          </cell>
          <cell r="D244">
            <v>14.4</v>
          </cell>
          <cell r="E244">
            <v>0</v>
          </cell>
        </row>
        <row r="245">
          <cell r="A245" t="str">
            <v>2.4.3</v>
          </cell>
          <cell r="B245" t="str">
            <v>Concreto Magro</v>
          </cell>
          <cell r="C245" t="str">
            <v>m³</v>
          </cell>
          <cell r="D245">
            <v>0.5</v>
          </cell>
          <cell r="E245">
            <v>0</v>
          </cell>
        </row>
        <row r="246">
          <cell r="A246" t="str">
            <v>2.4.4.4</v>
          </cell>
          <cell r="B246" t="str">
            <v>Concreto para infraestrutura, fck=20,0 MPa</v>
          </cell>
          <cell r="C246" t="str">
            <v>m³</v>
          </cell>
          <cell r="D246">
            <v>6.9</v>
          </cell>
          <cell r="E246">
            <v>0</v>
          </cell>
        </row>
        <row r="247">
          <cell r="A247" t="str">
            <v>2.7.2</v>
          </cell>
          <cell r="B247" t="str">
            <v>Instalação de chumbador</v>
          </cell>
          <cell r="C247" t="str">
            <v>kg</v>
          </cell>
          <cell r="D247">
            <v>396.48</v>
          </cell>
          <cell r="E247">
            <v>0</v>
          </cell>
        </row>
        <row r="248">
          <cell r="A248" t="str">
            <v>2.4.7.1</v>
          </cell>
          <cell r="B248" t="str">
            <v xml:space="preserve">Armadura para infraestrutura, superestrutura e peças pré-moldadas </v>
          </cell>
          <cell r="C248" t="str">
            <v>kg</v>
          </cell>
          <cell r="D248">
            <v>434.7</v>
          </cell>
          <cell r="E248">
            <v>0</v>
          </cell>
        </row>
        <row r="249">
          <cell r="A249" t="str">
            <v>2.4.7.2</v>
          </cell>
          <cell r="B249" t="str">
            <v>Armadura para tubulões</v>
          </cell>
          <cell r="C249" t="str">
            <v>kg</v>
          </cell>
          <cell r="D249">
            <v>1136.52</v>
          </cell>
          <cell r="E249">
            <v>0</v>
          </cell>
        </row>
        <row r="251">
          <cell r="A251" t="str">
            <v>Equipamento</v>
          </cell>
          <cell r="B251" t="str">
            <v>Chave Seccionadora sem Lâmina 69kV</v>
          </cell>
          <cell r="D251" t="str">
            <v>Qtde</v>
          </cell>
          <cell r="E251">
            <v>14</v>
          </cell>
        </row>
        <row r="252">
          <cell r="A252" t="str">
            <v>Ítem de Preço</v>
          </cell>
          <cell r="B252" t="str">
            <v>2.27.3.3.3</v>
          </cell>
        </row>
        <row r="253">
          <cell r="A253" t="str">
            <v>Projeto de Referência:  (SE Ivaiporã) 291914</v>
          </cell>
        </row>
        <row r="254">
          <cell r="A254" t="str">
            <v>Ítem</v>
          </cell>
          <cell r="B254" t="str">
            <v>Serviço</v>
          </cell>
          <cell r="C254" t="str">
            <v>Unid</v>
          </cell>
          <cell r="D254" t="str">
            <v>Qtde Unit</v>
          </cell>
          <cell r="E254" t="str">
            <v>Qtde Total</v>
          </cell>
        </row>
        <row r="255">
          <cell r="A255" t="str">
            <v>2.5.1</v>
          </cell>
          <cell r="B255" t="str">
            <v xml:space="preserve">Tubulão </v>
          </cell>
          <cell r="C255" t="str">
            <v>m³</v>
          </cell>
          <cell r="D255">
            <v>5</v>
          </cell>
          <cell r="E255">
            <v>70</v>
          </cell>
        </row>
        <row r="256">
          <cell r="A256" t="str">
            <v>2.3.1.1</v>
          </cell>
          <cell r="B256" t="str">
            <v>Escavação, material de 1ª categoria</v>
          </cell>
          <cell r="C256" t="str">
            <v>m³</v>
          </cell>
          <cell r="D256">
            <v>0.7</v>
          </cell>
          <cell r="E256">
            <v>9.7999999999999989</v>
          </cell>
        </row>
        <row r="257">
          <cell r="A257" t="str">
            <v>2.4.1.1</v>
          </cell>
          <cell r="B257" t="str">
            <v>Fôrma comum para infraestrutura</v>
          </cell>
          <cell r="C257" t="str">
            <v>m²</v>
          </cell>
          <cell r="D257">
            <v>2.8</v>
          </cell>
          <cell r="E257">
            <v>39.199999999999996</v>
          </cell>
        </row>
        <row r="258">
          <cell r="A258" t="str">
            <v>2.4.2</v>
          </cell>
          <cell r="B258" t="str">
            <v>Fôrma para Superestrutura .......................................................................</v>
          </cell>
          <cell r="C258" t="str">
            <v>m²</v>
          </cell>
          <cell r="D258">
            <v>23.54</v>
          </cell>
          <cell r="E258">
            <v>329.56</v>
          </cell>
        </row>
        <row r="259">
          <cell r="A259" t="str">
            <v>2.4.3</v>
          </cell>
          <cell r="B259" t="str">
            <v>Concreto Magro</v>
          </cell>
          <cell r="C259" t="str">
            <v>m³</v>
          </cell>
          <cell r="D259">
            <v>0.05</v>
          </cell>
          <cell r="E259">
            <v>0.70000000000000007</v>
          </cell>
        </row>
        <row r="260">
          <cell r="A260" t="str">
            <v>2.4.4.4</v>
          </cell>
          <cell r="B260" t="str">
            <v>Concreto para infraestrutura, fck=20,0 MPa</v>
          </cell>
          <cell r="C260" t="str">
            <v>m³</v>
          </cell>
          <cell r="D260">
            <v>1.4</v>
          </cell>
          <cell r="E260">
            <v>19.599999999999998</v>
          </cell>
        </row>
        <row r="261">
          <cell r="A261" t="str">
            <v>2.4.5.4</v>
          </cell>
          <cell r="B261" t="str">
            <v xml:space="preserve">Concreto para superestrutura fck 20,0 MPa </v>
          </cell>
          <cell r="C261" t="str">
            <v>m³</v>
          </cell>
          <cell r="D261">
            <v>2.0499999999999998</v>
          </cell>
          <cell r="E261">
            <v>28.699999999999996</v>
          </cell>
        </row>
        <row r="262">
          <cell r="A262" t="str">
            <v>2.7.2</v>
          </cell>
          <cell r="B262" t="str">
            <v>Instalação de chumbador</v>
          </cell>
          <cell r="C262" t="str">
            <v>kg</v>
          </cell>
          <cell r="D262">
            <v>15.6</v>
          </cell>
          <cell r="E262">
            <v>218.4</v>
          </cell>
        </row>
        <row r="263">
          <cell r="A263" t="str">
            <v>2.4.7.2</v>
          </cell>
          <cell r="B263" t="str">
            <v>Armadura para tubulões</v>
          </cell>
          <cell r="C263" t="str">
            <v>kg</v>
          </cell>
          <cell r="D263">
            <v>325</v>
          </cell>
          <cell r="E263">
            <v>4550</v>
          </cell>
        </row>
        <row r="264">
          <cell r="A264" t="str">
            <v>2.4.7.1</v>
          </cell>
          <cell r="B264" t="str">
            <v xml:space="preserve">Armadura para infraestrutura, superestrutura e peças pré-moldadas </v>
          </cell>
          <cell r="C264" t="str">
            <v>kg</v>
          </cell>
          <cell r="D264">
            <v>362.25</v>
          </cell>
          <cell r="E264">
            <v>5071.5</v>
          </cell>
        </row>
        <row r="266">
          <cell r="A266" t="str">
            <v>Equipamento</v>
          </cell>
          <cell r="B266" t="str">
            <v>Chave Seccionadora sem Lâmina 138kV</v>
          </cell>
          <cell r="D266" t="str">
            <v>Qtde</v>
          </cell>
          <cell r="E266">
            <v>0</v>
          </cell>
        </row>
        <row r="267">
          <cell r="A267" t="str">
            <v>Ítem de Preço</v>
          </cell>
          <cell r="B267" t="str">
            <v>2.27.3.3.4</v>
          </cell>
        </row>
        <row r="268">
          <cell r="A268" t="str">
            <v>Projeto de Referência: DCAS</v>
          </cell>
        </row>
        <row r="269">
          <cell r="A269" t="str">
            <v>Ítem</v>
          </cell>
          <cell r="B269" t="str">
            <v>Serviço</v>
          </cell>
          <cell r="C269" t="str">
            <v>Unid</v>
          </cell>
          <cell r="D269" t="str">
            <v>Qtde Unit</v>
          </cell>
          <cell r="E269" t="str">
            <v>Qtde Total</v>
          </cell>
        </row>
        <row r="270">
          <cell r="A270" t="str">
            <v>2.3.1.1</v>
          </cell>
          <cell r="B270" t="str">
            <v>Escavação, material de 1ª categoria</v>
          </cell>
          <cell r="C270" t="str">
            <v>m³</v>
          </cell>
          <cell r="D270">
            <v>4</v>
          </cell>
          <cell r="E270">
            <v>0</v>
          </cell>
        </row>
        <row r="271">
          <cell r="A271" t="str">
            <v>2.4.1.1</v>
          </cell>
          <cell r="B271" t="str">
            <v>Fôrma comum para infraestrutura</v>
          </cell>
          <cell r="C271" t="str">
            <v>m²</v>
          </cell>
          <cell r="D271">
            <v>6</v>
          </cell>
          <cell r="E271">
            <v>0</v>
          </cell>
        </row>
        <row r="272">
          <cell r="A272" t="str">
            <v>2.4.3</v>
          </cell>
          <cell r="B272" t="str">
            <v>Concreto Magro</v>
          </cell>
          <cell r="C272" t="str">
            <v>m³</v>
          </cell>
          <cell r="D272">
            <v>0.4</v>
          </cell>
          <cell r="E272">
            <v>0</v>
          </cell>
        </row>
        <row r="273">
          <cell r="A273" t="str">
            <v>2.4.4.4</v>
          </cell>
          <cell r="B273" t="str">
            <v>Concreto para infraestrutura, fck=20,0 MPa</v>
          </cell>
          <cell r="C273" t="str">
            <v>m³</v>
          </cell>
          <cell r="D273">
            <v>2.5</v>
          </cell>
          <cell r="E273">
            <v>0</v>
          </cell>
        </row>
        <row r="274">
          <cell r="A274" t="str">
            <v>2.4.6.4</v>
          </cell>
          <cell r="B274" t="str">
            <v>Concreto para pré-moldados, fck=20,0 MPa</v>
          </cell>
          <cell r="C274" t="str">
            <v>m³</v>
          </cell>
          <cell r="D274">
            <v>2.7</v>
          </cell>
          <cell r="E274">
            <v>0</v>
          </cell>
        </row>
        <row r="275">
          <cell r="A275" t="str">
            <v>2.7.2</v>
          </cell>
          <cell r="B275" t="str">
            <v>Instalação de chumbador</v>
          </cell>
          <cell r="C275" t="str">
            <v>kg</v>
          </cell>
          <cell r="D275">
            <v>18</v>
          </cell>
          <cell r="E275">
            <v>0</v>
          </cell>
        </row>
        <row r="276">
          <cell r="A276" t="str">
            <v>2.3.2.1</v>
          </cell>
          <cell r="B276" t="str">
            <v>Reaterro compactado com material proveniente das escavações</v>
          </cell>
          <cell r="C276" t="str">
            <v>m³</v>
          </cell>
          <cell r="D276">
            <v>1.5</v>
          </cell>
          <cell r="E276">
            <v>0</v>
          </cell>
        </row>
        <row r="277">
          <cell r="A277" t="str">
            <v>2.4.7.1</v>
          </cell>
          <cell r="B277" t="str">
            <v xml:space="preserve">Armadura para infraestrutura, superestrutura e peças pré-moldadas </v>
          </cell>
          <cell r="C277" t="str">
            <v>kg</v>
          </cell>
          <cell r="D277">
            <v>364</v>
          </cell>
          <cell r="E277">
            <v>0</v>
          </cell>
        </row>
        <row r="279">
          <cell r="A279" t="str">
            <v>Equipamento</v>
          </cell>
          <cell r="B279" t="str">
            <v>Chave Seccionadora sem Lâmina 230kV</v>
          </cell>
          <cell r="D279" t="str">
            <v>Qtde</v>
          </cell>
          <cell r="E279">
            <v>0</v>
          </cell>
        </row>
        <row r="280">
          <cell r="A280" t="str">
            <v>Ítem de Preço</v>
          </cell>
          <cell r="B280" t="str">
            <v>2.27.3.3.5</v>
          </cell>
        </row>
        <row r="281">
          <cell r="A281" t="str">
            <v>Projeto de Referência: RIO VERDE 7A</v>
          </cell>
        </row>
        <row r="282">
          <cell r="A282" t="str">
            <v>Ítem</v>
          </cell>
          <cell r="B282" t="str">
            <v>Serviço</v>
          </cell>
          <cell r="C282" t="str">
            <v>Unid</v>
          </cell>
          <cell r="D282" t="str">
            <v>Qtde Unit</v>
          </cell>
          <cell r="E282" t="str">
            <v>Qtde Total</v>
          </cell>
        </row>
        <row r="283">
          <cell r="A283" t="str">
            <v>2.3.1.1</v>
          </cell>
          <cell r="B283" t="str">
            <v>Escavação, material de 1ª categoria</v>
          </cell>
          <cell r="C283" t="str">
            <v>m³</v>
          </cell>
          <cell r="D283">
            <v>24.7</v>
          </cell>
          <cell r="E283">
            <v>0</v>
          </cell>
        </row>
        <row r="284">
          <cell r="A284" t="str">
            <v>2.4.1.1</v>
          </cell>
          <cell r="B284" t="str">
            <v>Fôrma comum para infraestrutura</v>
          </cell>
          <cell r="C284" t="str">
            <v>m²</v>
          </cell>
          <cell r="D284">
            <v>53.76</v>
          </cell>
          <cell r="E284">
            <v>0</v>
          </cell>
        </row>
        <row r="285">
          <cell r="A285" t="str">
            <v>2.4.3</v>
          </cell>
          <cell r="B285" t="str">
            <v>Concreto Magro</v>
          </cell>
          <cell r="C285" t="str">
            <v>m³</v>
          </cell>
          <cell r="D285">
            <v>0.8</v>
          </cell>
          <cell r="E285">
            <v>0</v>
          </cell>
        </row>
        <row r="286">
          <cell r="A286" t="str">
            <v>2.4.4.4</v>
          </cell>
          <cell r="B286" t="str">
            <v>Concreto para infraestrutura, fck=20,0 MPa</v>
          </cell>
          <cell r="C286" t="str">
            <v>m³</v>
          </cell>
          <cell r="D286">
            <v>9.4</v>
          </cell>
          <cell r="E286">
            <v>0</v>
          </cell>
        </row>
        <row r="287">
          <cell r="A287" t="str">
            <v>2.4.6.4</v>
          </cell>
          <cell r="B287" t="str">
            <v>Concreto para pré-moldados, fck=20,0 MPa</v>
          </cell>
          <cell r="C287" t="str">
            <v>m³</v>
          </cell>
          <cell r="D287">
            <v>3.5</v>
          </cell>
          <cell r="E287">
            <v>0</v>
          </cell>
        </row>
        <row r="288">
          <cell r="A288" t="str">
            <v>2.7.2</v>
          </cell>
          <cell r="B288" t="str">
            <v>Instalação de chumbador</v>
          </cell>
          <cell r="C288" t="str">
            <v>kg</v>
          </cell>
          <cell r="D288">
            <v>21.12</v>
          </cell>
          <cell r="E288">
            <v>0</v>
          </cell>
        </row>
        <row r="289">
          <cell r="A289" t="str">
            <v>2.3.2.1</v>
          </cell>
          <cell r="B289" t="str">
            <v>Reaterro compactado com material proveniente das escavações</v>
          </cell>
          <cell r="C289" t="str">
            <v>m³</v>
          </cell>
          <cell r="D289">
            <v>14.5</v>
          </cell>
          <cell r="E289">
            <v>0</v>
          </cell>
        </row>
        <row r="290">
          <cell r="A290" t="str">
            <v>2.4.7.1</v>
          </cell>
          <cell r="B290" t="str">
            <v xml:space="preserve">Armadura para infraestrutura, superestrutura e peças pré-moldadas </v>
          </cell>
          <cell r="C290" t="str">
            <v>kg</v>
          </cell>
          <cell r="D290">
            <v>1177.8</v>
          </cell>
          <cell r="E290">
            <v>0</v>
          </cell>
        </row>
        <row r="292">
          <cell r="A292" t="str">
            <v>Equipamento</v>
          </cell>
          <cell r="B292" t="str">
            <v>Chave Seccionadora sem Lâmina 345kV (Suporte de concreto pré-moldado)</v>
          </cell>
          <cell r="D292" t="str">
            <v>Qtde</v>
          </cell>
          <cell r="E292">
            <v>24</v>
          </cell>
        </row>
        <row r="293">
          <cell r="A293" t="str">
            <v>Ítem de Preço</v>
          </cell>
          <cell r="B293" t="str">
            <v>2.27.3.3.6C</v>
          </cell>
        </row>
        <row r="294">
          <cell r="A294" t="str">
            <v>Projeto de Referência: 367106-2-A1 (SE Tijuco Preto)</v>
          </cell>
        </row>
        <row r="295">
          <cell r="A295" t="str">
            <v>Ítem</v>
          </cell>
          <cell r="B295" t="str">
            <v>Serviço</v>
          </cell>
          <cell r="C295" t="str">
            <v>Unid</v>
          </cell>
          <cell r="D295" t="str">
            <v>Qtde Unit</v>
          </cell>
          <cell r="E295" t="str">
            <v>Qtde Total</v>
          </cell>
        </row>
        <row r="296">
          <cell r="A296" t="str">
            <v>2.5.1</v>
          </cell>
          <cell r="B296" t="str">
            <v>Tubulão</v>
          </cell>
          <cell r="C296" t="str">
            <v>m³</v>
          </cell>
          <cell r="D296">
            <v>19.11</v>
          </cell>
          <cell r="E296">
            <v>458.64</v>
          </cell>
        </row>
        <row r="297">
          <cell r="A297" t="str">
            <v>2.3.1.1</v>
          </cell>
          <cell r="B297" t="str">
            <v>Escavação, material de 1ª categoria</v>
          </cell>
          <cell r="C297" t="str">
            <v>m³</v>
          </cell>
          <cell r="D297">
            <v>1.68</v>
          </cell>
          <cell r="E297">
            <v>40.32</v>
          </cell>
        </row>
        <row r="298">
          <cell r="A298" t="str">
            <v>2.4.1.1</v>
          </cell>
          <cell r="B298" t="str">
            <v>Fôrma comum para infraestrutura</v>
          </cell>
          <cell r="C298" t="str">
            <v>m²</v>
          </cell>
          <cell r="D298">
            <v>23.45</v>
          </cell>
          <cell r="E298">
            <v>562.79999999999995</v>
          </cell>
        </row>
        <row r="299">
          <cell r="A299" t="str">
            <v>2.4.3</v>
          </cell>
          <cell r="B299" t="str">
            <v>Concreto Magro</v>
          </cell>
          <cell r="C299" t="str">
            <v>m³</v>
          </cell>
          <cell r="D299">
            <v>0.05</v>
          </cell>
          <cell r="E299">
            <v>1.2000000000000002</v>
          </cell>
        </row>
        <row r="300">
          <cell r="A300" t="str">
            <v>2.4.4.4</v>
          </cell>
          <cell r="B300" t="str">
            <v>Concreto para infraestrutura, fck=20,0 MPa</v>
          </cell>
          <cell r="C300" t="str">
            <v>m³</v>
          </cell>
          <cell r="D300">
            <v>0.43</v>
          </cell>
          <cell r="E300">
            <v>10.32</v>
          </cell>
        </row>
        <row r="301">
          <cell r="A301" t="str">
            <v>2.4.6.4</v>
          </cell>
          <cell r="B301" t="str">
            <v>Concreto para pré-moldados, fck=20,0 MPa</v>
          </cell>
          <cell r="C301" t="str">
            <v>m³</v>
          </cell>
          <cell r="D301">
            <v>6.16</v>
          </cell>
          <cell r="E301">
            <v>147.84</v>
          </cell>
        </row>
        <row r="302">
          <cell r="A302" t="str">
            <v>2.7.2</v>
          </cell>
          <cell r="B302" t="str">
            <v>Instalação de chumbador</v>
          </cell>
          <cell r="C302" t="str">
            <v>kg</v>
          </cell>
          <cell r="D302">
            <v>12.96</v>
          </cell>
          <cell r="E302">
            <v>311.04000000000002</v>
          </cell>
        </row>
        <row r="303">
          <cell r="A303" t="str">
            <v>2.3.2.1</v>
          </cell>
          <cell r="B303" t="str">
            <v>Reaterro compactado com material proveniente das escavações</v>
          </cell>
          <cell r="C303" t="str">
            <v>m³</v>
          </cell>
          <cell r="D303">
            <v>1.25</v>
          </cell>
          <cell r="E303">
            <v>30</v>
          </cell>
        </row>
        <row r="304">
          <cell r="A304" t="str">
            <v>2.4.7.1</v>
          </cell>
          <cell r="B304" t="str">
            <v xml:space="preserve">Armadura para infraestrutura, superestrutura e peças pré-moldadas </v>
          </cell>
          <cell r="C304" t="str">
            <v>kg</v>
          </cell>
          <cell r="D304">
            <v>532.34</v>
          </cell>
          <cell r="E304">
            <v>12776.16</v>
          </cell>
        </row>
        <row r="305">
          <cell r="A305" t="str">
            <v>2.4.7.2</v>
          </cell>
          <cell r="B305" t="str">
            <v>Armadura para tubulões</v>
          </cell>
          <cell r="C305" t="str">
            <v>kg</v>
          </cell>
          <cell r="D305">
            <v>1471.47</v>
          </cell>
          <cell r="E305">
            <v>35315.279999999999</v>
          </cell>
        </row>
        <row r="307">
          <cell r="A307" t="str">
            <v>Equipamento</v>
          </cell>
          <cell r="B307" t="str">
            <v>Chave Seccionadora sem Lâmina 345kV (Suporte Metálico)</v>
          </cell>
          <cell r="D307" t="str">
            <v>Qtde</v>
          </cell>
          <cell r="E307">
            <v>0</v>
          </cell>
        </row>
        <row r="308">
          <cell r="A308" t="str">
            <v>Ítem de Preço</v>
          </cell>
          <cell r="B308" t="str">
            <v>2.27.3.3.6M</v>
          </cell>
        </row>
        <row r="309">
          <cell r="A309" t="str">
            <v>Projeto de Referência: SE Poços de Caldas REI 70527-R1</v>
          </cell>
        </row>
        <row r="310">
          <cell r="A310" t="str">
            <v>Ítem</v>
          </cell>
          <cell r="B310" t="str">
            <v>Serviço</v>
          </cell>
          <cell r="C310" t="str">
            <v>Unid</v>
          </cell>
          <cell r="D310" t="str">
            <v>Qtde Unit</v>
          </cell>
          <cell r="E310" t="str">
            <v>Qtde Total</v>
          </cell>
        </row>
        <row r="311">
          <cell r="A311" t="str">
            <v>2.3.1.1</v>
          </cell>
          <cell r="B311" t="str">
            <v>Escavação, material de 1ª categoria</v>
          </cell>
          <cell r="C311" t="str">
            <v>m³</v>
          </cell>
          <cell r="D311">
            <v>47.54</v>
          </cell>
          <cell r="E311">
            <v>0</v>
          </cell>
        </row>
        <row r="312">
          <cell r="A312" t="str">
            <v>2.4.1.1</v>
          </cell>
          <cell r="B312" t="str">
            <v>Fôrma comum para infraestrutura</v>
          </cell>
          <cell r="C312" t="str">
            <v>m²</v>
          </cell>
          <cell r="D312">
            <v>6.5</v>
          </cell>
          <cell r="E312">
            <v>0</v>
          </cell>
        </row>
        <row r="313">
          <cell r="A313" t="str">
            <v>2.4.3</v>
          </cell>
          <cell r="B313" t="str">
            <v>Concreto Magro</v>
          </cell>
          <cell r="C313" t="str">
            <v>m³</v>
          </cell>
          <cell r="D313">
            <v>2.16</v>
          </cell>
          <cell r="E313">
            <v>0</v>
          </cell>
        </row>
        <row r="314">
          <cell r="A314" t="str">
            <v>2.4.4.4</v>
          </cell>
          <cell r="B314" t="str">
            <v>Concreto para infraestrutura, fck=20,0 MPa</v>
          </cell>
          <cell r="C314" t="str">
            <v>m³</v>
          </cell>
          <cell r="D314">
            <v>13.85</v>
          </cell>
          <cell r="E314">
            <v>0</v>
          </cell>
        </row>
        <row r="315">
          <cell r="A315" t="str">
            <v>2.7.2</v>
          </cell>
          <cell r="B315" t="str">
            <v>Instalação de chumbador</v>
          </cell>
          <cell r="C315" t="str">
            <v>kg</v>
          </cell>
          <cell r="D315">
            <v>19.2</v>
          </cell>
          <cell r="E315">
            <v>0</v>
          </cell>
        </row>
        <row r="316">
          <cell r="A316" t="str">
            <v>2.3.2.1</v>
          </cell>
          <cell r="B316" t="str">
            <v>Reaterro compactado com material proveniente das escavações</v>
          </cell>
          <cell r="C316" t="str">
            <v>m³</v>
          </cell>
          <cell r="D316">
            <v>31.53</v>
          </cell>
          <cell r="E316">
            <v>0</v>
          </cell>
        </row>
        <row r="317">
          <cell r="A317" t="str">
            <v>2.4.7.1</v>
          </cell>
          <cell r="B317" t="str">
            <v xml:space="preserve">Armadura para infraestrutura, superestrutura e peças pré-moldadas </v>
          </cell>
          <cell r="C317" t="str">
            <v>kg</v>
          </cell>
          <cell r="D317">
            <v>12.47</v>
          </cell>
          <cell r="E317">
            <v>0</v>
          </cell>
        </row>
        <row r="319">
          <cell r="A319" t="str">
            <v>Equipamento</v>
          </cell>
          <cell r="B319" t="str">
            <v>Chave Seccionadora sem Lâmina 500kV (Suporte de concreto pré-moldado)</v>
          </cell>
          <cell r="D319" t="str">
            <v>Qtde</v>
          </cell>
          <cell r="E319">
            <v>0</v>
          </cell>
        </row>
        <row r="320">
          <cell r="A320" t="str">
            <v>Ítem de Preço</v>
          </cell>
          <cell r="B320" t="str">
            <v>2.27.3.3.7C</v>
          </cell>
        </row>
        <row r="321">
          <cell r="A321" t="str">
            <v>Projeto de Referência: 372839-A-A1-R0 (SE Água Vermelha)</v>
          </cell>
        </row>
        <row r="322">
          <cell r="A322" t="str">
            <v>Ítem</v>
          </cell>
          <cell r="B322" t="str">
            <v>Serviço</v>
          </cell>
          <cell r="C322" t="str">
            <v>Unid</v>
          </cell>
          <cell r="D322" t="str">
            <v>Qtde Unit</v>
          </cell>
          <cell r="E322" t="str">
            <v>Qtde Total</v>
          </cell>
        </row>
        <row r="323">
          <cell r="A323" t="str">
            <v>2.3.1.1</v>
          </cell>
          <cell r="B323" t="str">
            <v>Escavação, material de 1ª categoria</v>
          </cell>
          <cell r="C323" t="str">
            <v>m³</v>
          </cell>
          <cell r="D323">
            <v>5.0199999999999996</v>
          </cell>
          <cell r="E323">
            <v>0</v>
          </cell>
        </row>
        <row r="324">
          <cell r="A324" t="str">
            <v>2.4.1.1</v>
          </cell>
          <cell r="B324" t="str">
            <v>Fôrma comum para infraestrutura</v>
          </cell>
          <cell r="C324" t="str">
            <v>m²</v>
          </cell>
          <cell r="D324">
            <v>7.2</v>
          </cell>
          <cell r="E324">
            <v>0</v>
          </cell>
        </row>
        <row r="325">
          <cell r="A325" t="str">
            <v>2.4.1.2</v>
          </cell>
          <cell r="B325" t="str">
            <v>Fôrma "contra - barranco"</v>
          </cell>
          <cell r="C325" t="str">
            <v>m²</v>
          </cell>
          <cell r="D325">
            <v>2.16</v>
          </cell>
          <cell r="E325">
            <v>0</v>
          </cell>
        </row>
        <row r="326">
          <cell r="A326" t="str">
            <v>2.4.3</v>
          </cell>
          <cell r="B326" t="str">
            <v>Concreto Magro</v>
          </cell>
          <cell r="C326" t="str">
            <v>m³</v>
          </cell>
          <cell r="D326">
            <v>0.16</v>
          </cell>
          <cell r="E326">
            <v>0</v>
          </cell>
        </row>
        <row r="327">
          <cell r="A327" t="str">
            <v>2.4.4.4</v>
          </cell>
          <cell r="B327" t="str">
            <v>Concreto para infraestrutura, fck=20,0 MPa</v>
          </cell>
          <cell r="C327" t="str">
            <v>m³</v>
          </cell>
          <cell r="D327">
            <v>1.51</v>
          </cell>
          <cell r="E327">
            <v>0</v>
          </cell>
        </row>
        <row r="328">
          <cell r="A328" t="str">
            <v>2.4.6.4</v>
          </cell>
          <cell r="B328" t="str">
            <v>Concreto para pré-moldados, fck=20,0 MPa</v>
          </cell>
          <cell r="C328" t="str">
            <v>m³</v>
          </cell>
          <cell r="D328">
            <v>1</v>
          </cell>
          <cell r="E328">
            <v>0</v>
          </cell>
        </row>
        <row r="329">
          <cell r="A329" t="str">
            <v>2.7.2</v>
          </cell>
          <cell r="B329" t="str">
            <v>Instalação de chumbador</v>
          </cell>
          <cell r="C329" t="str">
            <v>kg</v>
          </cell>
          <cell r="D329">
            <v>15</v>
          </cell>
          <cell r="E329">
            <v>0</v>
          </cell>
        </row>
        <row r="330">
          <cell r="A330" t="str">
            <v>2.3.2.1</v>
          </cell>
          <cell r="B330" t="str">
            <v>Reaterro compactado com material proveniente das escavações</v>
          </cell>
          <cell r="C330" t="str">
            <v>m³</v>
          </cell>
          <cell r="D330">
            <v>2.91</v>
          </cell>
          <cell r="E330">
            <v>0</v>
          </cell>
        </row>
        <row r="331">
          <cell r="A331" t="str">
            <v>2.4.7.1</v>
          </cell>
          <cell r="B331" t="str">
            <v xml:space="preserve">Armadura para infraestrutura, superestrutura e peças pré-moldadas </v>
          </cell>
          <cell r="C331" t="str">
            <v>kg</v>
          </cell>
          <cell r="D331">
            <v>177.13</v>
          </cell>
          <cell r="E331">
            <v>0</v>
          </cell>
        </row>
        <row r="333">
          <cell r="A333" t="str">
            <v>Equipamento</v>
          </cell>
          <cell r="B333" t="str">
            <v>Chave Seccionadora sem Lâmina 500kV (Suporte Metálico)</v>
          </cell>
          <cell r="D333" t="str">
            <v>Qtde</v>
          </cell>
          <cell r="E333">
            <v>0</v>
          </cell>
        </row>
        <row r="334">
          <cell r="A334" t="str">
            <v>Ítem de Preço</v>
          </cell>
          <cell r="B334" t="str">
            <v>2.27.3.3.7M</v>
          </cell>
        </row>
        <row r="335">
          <cell r="A335" t="str">
            <v xml:space="preserve">Projeto de Referência: </v>
          </cell>
        </row>
        <row r="336">
          <cell r="A336" t="str">
            <v>Ítem</v>
          </cell>
          <cell r="B336" t="str">
            <v>Serviço</v>
          </cell>
          <cell r="C336" t="str">
            <v>Unid</v>
          </cell>
          <cell r="D336" t="str">
            <v>Qtde Unit</v>
          </cell>
          <cell r="E336" t="str">
            <v>Qtde Total</v>
          </cell>
        </row>
        <row r="337">
          <cell r="A337" t="str">
            <v>2.3.1.1</v>
          </cell>
          <cell r="B337" t="str">
            <v>Escavação, material de 1ª categoria</v>
          </cell>
          <cell r="C337" t="str">
            <v>m³</v>
          </cell>
          <cell r="D337">
            <v>15.903</v>
          </cell>
          <cell r="E337">
            <v>0</v>
          </cell>
        </row>
        <row r="338">
          <cell r="A338" t="str">
            <v>2.4.1.1</v>
          </cell>
          <cell r="B338" t="str">
            <v>Fôrma comum para infraestrutura</v>
          </cell>
          <cell r="C338" t="str">
            <v>m²</v>
          </cell>
          <cell r="D338">
            <v>75.239999999999995</v>
          </cell>
          <cell r="E338">
            <v>0</v>
          </cell>
        </row>
        <row r="339">
          <cell r="A339" t="str">
            <v>2.4.1.2</v>
          </cell>
          <cell r="B339" t="str">
            <v>Fôrma "contra - barranco"</v>
          </cell>
          <cell r="C339" t="str">
            <v>m²</v>
          </cell>
          <cell r="D339">
            <v>9.7200000000000006</v>
          </cell>
          <cell r="E339">
            <v>0</v>
          </cell>
        </row>
        <row r="340">
          <cell r="A340" t="str">
            <v>2.4.3</v>
          </cell>
          <cell r="B340" t="str">
            <v>Concreto Magro</v>
          </cell>
          <cell r="C340" t="str">
            <v>m³</v>
          </cell>
          <cell r="D340">
            <v>0.97199999999999998</v>
          </cell>
          <cell r="E340">
            <v>0</v>
          </cell>
        </row>
        <row r="341">
          <cell r="A341" t="str">
            <v>2.4.4.4</v>
          </cell>
          <cell r="B341" t="str">
            <v>Concreto para infraestrutura, fck=20,0 MPa</v>
          </cell>
          <cell r="C341" t="str">
            <v>m³</v>
          </cell>
          <cell r="D341">
            <v>20.589000000000002</v>
          </cell>
          <cell r="E341">
            <v>0</v>
          </cell>
        </row>
        <row r="342">
          <cell r="A342" t="str">
            <v>2.7.2</v>
          </cell>
          <cell r="B342" t="str">
            <v>Instalação de chumbador</v>
          </cell>
          <cell r="C342" t="str">
            <v>kg</v>
          </cell>
          <cell r="D342">
            <v>122.616</v>
          </cell>
          <cell r="E342">
            <v>0</v>
          </cell>
        </row>
        <row r="343">
          <cell r="A343" t="str">
            <v>2.3.2.1</v>
          </cell>
          <cell r="B343" t="str">
            <v>Reaterro compactado com material proveniente das escavações</v>
          </cell>
          <cell r="C343" t="str">
            <v>m³</v>
          </cell>
          <cell r="D343">
            <v>8.66</v>
          </cell>
          <cell r="E343">
            <v>0</v>
          </cell>
        </row>
        <row r="344">
          <cell r="A344" t="str">
            <v>2.4.7.1</v>
          </cell>
          <cell r="B344" t="str">
            <v xml:space="preserve">Armadura para infraestrutura, superestrutura e peças pré-moldadas </v>
          </cell>
          <cell r="C344" t="str">
            <v>kg</v>
          </cell>
          <cell r="D344">
            <v>885</v>
          </cell>
          <cell r="E344">
            <v>0</v>
          </cell>
        </row>
        <row r="346">
          <cell r="A346" t="str">
            <v>Equipamento</v>
          </cell>
          <cell r="B346" t="str">
            <v>Chave Seccionadora sem Lâmina 750kV</v>
          </cell>
          <cell r="D346" t="str">
            <v>Qtde</v>
          </cell>
          <cell r="E346">
            <v>24</v>
          </cell>
        </row>
        <row r="347">
          <cell r="A347" t="str">
            <v>Ítem de Preço</v>
          </cell>
          <cell r="B347" t="str">
            <v>2.27.3.3.8</v>
          </cell>
        </row>
        <row r="348">
          <cell r="A348" t="str">
            <v>Projeto de Referência: 361186-9-A1 (SE Ivaiporã)</v>
          </cell>
        </row>
        <row r="349">
          <cell r="A349" t="str">
            <v>Ítem</v>
          </cell>
          <cell r="B349" t="str">
            <v>Serviço</v>
          </cell>
          <cell r="C349" t="str">
            <v>Unid</v>
          </cell>
          <cell r="D349" t="str">
            <v>Qtde Unit</v>
          </cell>
          <cell r="E349" t="str">
            <v>Qtde Total</v>
          </cell>
        </row>
        <row r="350">
          <cell r="A350" t="str">
            <v>2.5.1</v>
          </cell>
          <cell r="B350" t="str">
            <v>Tubulão</v>
          </cell>
          <cell r="C350" t="str">
            <v>m³</v>
          </cell>
          <cell r="D350">
            <v>14.76</v>
          </cell>
          <cell r="E350">
            <v>354.24</v>
          </cell>
        </row>
        <row r="351">
          <cell r="A351" t="str">
            <v>2.3.1.1</v>
          </cell>
          <cell r="B351" t="str">
            <v>Escavação, material de 1ª categoria</v>
          </cell>
          <cell r="C351" t="str">
            <v>m³</v>
          </cell>
          <cell r="D351">
            <v>4.32</v>
          </cell>
          <cell r="E351">
            <v>103.68</v>
          </cell>
        </row>
        <row r="352">
          <cell r="A352" t="str">
            <v>2.4.1.1</v>
          </cell>
          <cell r="B352" t="str">
            <v>Fôrma comum para infraestrutura</v>
          </cell>
          <cell r="C352" t="str">
            <v>m²</v>
          </cell>
          <cell r="D352">
            <v>8.64</v>
          </cell>
          <cell r="E352">
            <v>207.36</v>
          </cell>
        </row>
        <row r="353">
          <cell r="A353" t="str">
            <v>2.4.1.2</v>
          </cell>
          <cell r="B353" t="str">
            <v>Fôrma "contra - barranco"</v>
          </cell>
          <cell r="C353" t="str">
            <v>m²</v>
          </cell>
          <cell r="D353">
            <v>14.4</v>
          </cell>
          <cell r="E353">
            <v>345.6</v>
          </cell>
        </row>
        <row r="354">
          <cell r="A354" t="str">
            <v>2.4.3</v>
          </cell>
          <cell r="B354" t="str">
            <v>Concreto Magro</v>
          </cell>
          <cell r="C354" t="str">
            <v>m³</v>
          </cell>
          <cell r="D354">
            <v>0.5</v>
          </cell>
          <cell r="E354">
            <v>12</v>
          </cell>
        </row>
        <row r="355">
          <cell r="A355" t="str">
            <v>2.4.4.4</v>
          </cell>
          <cell r="B355" t="str">
            <v>Concreto para infraestrutura, fck=20,0 MPa</v>
          </cell>
          <cell r="C355" t="str">
            <v>m³</v>
          </cell>
          <cell r="D355">
            <v>6.9</v>
          </cell>
          <cell r="E355">
            <v>165.60000000000002</v>
          </cell>
        </row>
        <row r="356">
          <cell r="A356" t="str">
            <v>2.7.2</v>
          </cell>
          <cell r="B356" t="str">
            <v>Instalação de chumbador</v>
          </cell>
          <cell r="C356" t="str">
            <v>kg</v>
          </cell>
          <cell r="D356">
            <v>396.48</v>
          </cell>
          <cell r="E356">
            <v>9515.52</v>
          </cell>
        </row>
        <row r="357">
          <cell r="A357" t="str">
            <v>2.4.7.1</v>
          </cell>
          <cell r="B357" t="str">
            <v xml:space="preserve">Armadura para infraestrutura, superestrutura e peças pré-moldadas </v>
          </cell>
          <cell r="C357" t="str">
            <v>kg</v>
          </cell>
          <cell r="D357">
            <v>434.7</v>
          </cell>
          <cell r="E357">
            <v>10432.799999999999</v>
          </cell>
        </row>
        <row r="358">
          <cell r="A358" t="str">
            <v>2.4.7.2</v>
          </cell>
          <cell r="B358" t="str">
            <v>Armadura para tubulões</v>
          </cell>
          <cell r="C358" t="str">
            <v>kg</v>
          </cell>
          <cell r="D358">
            <v>1136.52</v>
          </cell>
          <cell r="E358">
            <v>27276.48</v>
          </cell>
        </row>
        <row r="360">
          <cell r="A360" t="str">
            <v>Equipamento</v>
          </cell>
          <cell r="B360" t="str">
            <v>Compensador Estático Trifásico 20kV, 300MVAr</v>
          </cell>
          <cell r="D360" t="str">
            <v>Qtde</v>
          </cell>
          <cell r="E360">
            <v>0</v>
          </cell>
        </row>
        <row r="361">
          <cell r="A361" t="str">
            <v>Ítem de Preço</v>
          </cell>
          <cell r="B361" t="str">
            <v>2.27.9</v>
          </cell>
        </row>
        <row r="362">
          <cell r="A362" t="str">
            <v>Projeto de Referência: DCAS</v>
          </cell>
        </row>
        <row r="363">
          <cell r="A363" t="str">
            <v>Ítem</v>
          </cell>
          <cell r="B363" t="str">
            <v>Serviço</v>
          </cell>
          <cell r="C363" t="str">
            <v>Unid</v>
          </cell>
          <cell r="D363" t="str">
            <v>Qtde Unit</v>
          </cell>
          <cell r="E363" t="str">
            <v>Qtde Total</v>
          </cell>
        </row>
        <row r="364">
          <cell r="A364" t="str">
            <v>2.3.1.1</v>
          </cell>
          <cell r="B364" t="str">
            <v>Escavação, material de 1ª categoria</v>
          </cell>
          <cell r="C364" t="str">
            <v>m³</v>
          </cell>
          <cell r="D364">
            <v>75</v>
          </cell>
          <cell r="E364">
            <v>0</v>
          </cell>
        </row>
        <row r="365">
          <cell r="A365" t="str">
            <v>2.4.1.1</v>
          </cell>
          <cell r="B365" t="str">
            <v>Fôrma comum para infraestrutura</v>
          </cell>
          <cell r="C365" t="str">
            <v>m²</v>
          </cell>
          <cell r="D365">
            <v>300</v>
          </cell>
          <cell r="E365">
            <v>0</v>
          </cell>
        </row>
        <row r="366">
          <cell r="A366" t="str">
            <v>2.4.3</v>
          </cell>
          <cell r="B366" t="str">
            <v>Concreto Magro</v>
          </cell>
          <cell r="C366" t="str">
            <v>m³</v>
          </cell>
          <cell r="D366">
            <v>5</v>
          </cell>
          <cell r="E366">
            <v>0</v>
          </cell>
        </row>
        <row r="367">
          <cell r="A367" t="str">
            <v>2.4.4.4</v>
          </cell>
          <cell r="B367" t="str">
            <v>Concreto para infraestrutura, fck=20,0 MPa</v>
          </cell>
          <cell r="C367" t="str">
            <v>m³</v>
          </cell>
          <cell r="D367">
            <v>95</v>
          </cell>
          <cell r="E367">
            <v>0</v>
          </cell>
        </row>
        <row r="368">
          <cell r="A368" t="str">
            <v>2.7.2</v>
          </cell>
          <cell r="B368" t="str">
            <v>Instalação de chumbador</v>
          </cell>
          <cell r="C368" t="str">
            <v>kg</v>
          </cell>
          <cell r="D368">
            <v>213</v>
          </cell>
          <cell r="E368">
            <v>0</v>
          </cell>
        </row>
        <row r="369">
          <cell r="A369" t="str">
            <v>2.4.7.1</v>
          </cell>
          <cell r="B369" t="str">
            <v xml:space="preserve">Armadura para infraestrutura, superestrutura e peças pré-moldadas </v>
          </cell>
          <cell r="C369" t="str">
            <v>kg</v>
          </cell>
          <cell r="D369">
            <v>5700</v>
          </cell>
          <cell r="E369">
            <v>0</v>
          </cell>
        </row>
        <row r="371">
          <cell r="A371" t="str">
            <v>Equipamento</v>
          </cell>
          <cell r="B371" t="str">
            <v>Disjuntor SF6, 69kV</v>
          </cell>
          <cell r="D371" t="str">
            <v>Qtde</v>
          </cell>
          <cell r="E371">
            <v>0</v>
          </cell>
        </row>
        <row r="372">
          <cell r="A372" t="str">
            <v>Ítem de Preço</v>
          </cell>
          <cell r="B372" t="str">
            <v>2.27.3.1.1.3</v>
          </cell>
        </row>
        <row r="373">
          <cell r="A373" t="str">
            <v>Projeto de Referência: Levantamento de Ativos (SE Ivaiporã)</v>
          </cell>
        </row>
        <row r="374">
          <cell r="A374" t="str">
            <v>Ítem</v>
          </cell>
          <cell r="B374" t="str">
            <v>Serviço</v>
          </cell>
          <cell r="C374" t="str">
            <v>Unid</v>
          </cell>
          <cell r="D374" t="str">
            <v>Qtde Unit</v>
          </cell>
          <cell r="E374" t="str">
            <v>Qtde Total</v>
          </cell>
        </row>
        <row r="375">
          <cell r="A375" t="str">
            <v>2.3.1.1</v>
          </cell>
          <cell r="B375" t="str">
            <v>Escavação, material de 1ª categoria</v>
          </cell>
          <cell r="C375" t="str">
            <v>m³</v>
          </cell>
          <cell r="D375">
            <v>5.43</v>
          </cell>
          <cell r="E375">
            <v>0</v>
          </cell>
        </row>
        <row r="376">
          <cell r="A376" t="str">
            <v>2.4.1.1</v>
          </cell>
          <cell r="B376" t="str">
            <v>Fôrma comum para infraestrutura</v>
          </cell>
          <cell r="C376" t="str">
            <v>m²</v>
          </cell>
          <cell r="D376">
            <v>10.71</v>
          </cell>
          <cell r="E376">
            <v>0</v>
          </cell>
        </row>
        <row r="377">
          <cell r="A377" t="str">
            <v>2.4.3</v>
          </cell>
          <cell r="B377" t="str">
            <v>Concreto Magro</v>
          </cell>
          <cell r="C377" t="str">
            <v>m³</v>
          </cell>
          <cell r="D377">
            <v>0.32</v>
          </cell>
          <cell r="E377">
            <v>0</v>
          </cell>
        </row>
        <row r="378">
          <cell r="A378" t="str">
            <v>2.4.4.4</v>
          </cell>
          <cell r="B378" t="str">
            <v>Concreto para infraestrutura, fck=20,0 MPa</v>
          </cell>
          <cell r="C378" t="str">
            <v>m³</v>
          </cell>
          <cell r="D378">
            <v>4.67</v>
          </cell>
          <cell r="E378">
            <v>0</v>
          </cell>
        </row>
        <row r="379">
          <cell r="A379" t="str">
            <v>2.7.2</v>
          </cell>
          <cell r="B379" t="str">
            <v>Instalação de chumbador</v>
          </cell>
          <cell r="C379" t="str">
            <v>kg</v>
          </cell>
          <cell r="D379">
            <v>15.6</v>
          </cell>
          <cell r="E379">
            <v>0</v>
          </cell>
        </row>
        <row r="380">
          <cell r="A380" t="str">
            <v>2.4.7.1</v>
          </cell>
          <cell r="B380" t="str">
            <v xml:space="preserve">Armadura para infraestrutura, superestrutura e peças pré-moldadas </v>
          </cell>
          <cell r="C380" t="str">
            <v>kg</v>
          </cell>
          <cell r="D380">
            <v>328.5</v>
          </cell>
          <cell r="E380">
            <v>0</v>
          </cell>
        </row>
        <row r="382">
          <cell r="A382" t="str">
            <v>Equipamento</v>
          </cell>
          <cell r="B382" t="str">
            <v>Disjuntor SF6, 138kV</v>
          </cell>
          <cell r="D382" t="str">
            <v>Qtde</v>
          </cell>
          <cell r="E382">
            <v>0</v>
          </cell>
        </row>
        <row r="383">
          <cell r="A383" t="str">
            <v>Ítem de Preço</v>
          </cell>
          <cell r="B383" t="str">
            <v>2.27.3.1.1.4</v>
          </cell>
        </row>
        <row r="384">
          <cell r="A384" t="str">
            <v>Projeto de Referência: DCAS</v>
          </cell>
        </row>
        <row r="385">
          <cell r="A385" t="str">
            <v>Ítem</v>
          </cell>
          <cell r="B385" t="str">
            <v>Serviço</v>
          </cell>
          <cell r="C385" t="str">
            <v>Unid</v>
          </cell>
          <cell r="D385" t="str">
            <v>Qtde Unit</v>
          </cell>
          <cell r="E385" t="str">
            <v>Qtde Total</v>
          </cell>
        </row>
        <row r="386">
          <cell r="A386" t="str">
            <v>2.3.1.1</v>
          </cell>
          <cell r="B386" t="str">
            <v>Escavação, material de 1ª categoria</v>
          </cell>
          <cell r="C386" t="str">
            <v>m³</v>
          </cell>
          <cell r="D386">
            <v>4.13</v>
          </cell>
          <cell r="E386">
            <v>0</v>
          </cell>
        </row>
        <row r="387">
          <cell r="A387" t="str">
            <v>2.4.1.1</v>
          </cell>
          <cell r="B387" t="str">
            <v>Fôrma comum para infraestrutura</v>
          </cell>
          <cell r="C387" t="str">
            <v>m²</v>
          </cell>
          <cell r="D387">
            <v>9.7100000000000009</v>
          </cell>
          <cell r="E387">
            <v>0</v>
          </cell>
        </row>
        <row r="388">
          <cell r="A388" t="str">
            <v>2.4.3</v>
          </cell>
          <cell r="B388" t="str">
            <v>Concreto Magro</v>
          </cell>
          <cell r="C388" t="str">
            <v>m³</v>
          </cell>
          <cell r="D388">
            <v>0.38</v>
          </cell>
          <cell r="E388">
            <v>0</v>
          </cell>
        </row>
        <row r="389">
          <cell r="A389" t="str">
            <v>2.4.4.4</v>
          </cell>
          <cell r="B389" t="str">
            <v>Concreto para infraestrutura, fck=20,0 MPa</v>
          </cell>
          <cell r="C389" t="str">
            <v>m³</v>
          </cell>
          <cell r="D389">
            <v>2.13</v>
          </cell>
          <cell r="E389">
            <v>0</v>
          </cell>
        </row>
        <row r="390">
          <cell r="A390" t="str">
            <v>2.7.2</v>
          </cell>
          <cell r="B390" t="str">
            <v>Instalação de chumbador</v>
          </cell>
          <cell r="C390" t="str">
            <v>kg</v>
          </cell>
          <cell r="D390">
            <v>20</v>
          </cell>
          <cell r="E390">
            <v>0</v>
          </cell>
        </row>
        <row r="391">
          <cell r="A391" t="str">
            <v>2.4.7.1</v>
          </cell>
          <cell r="B391" t="str">
            <v xml:space="preserve">Armadura para infraestrutura, superestrutura e peças pré-moldadas </v>
          </cell>
          <cell r="C391" t="str">
            <v>kg</v>
          </cell>
          <cell r="D391">
            <v>127.86</v>
          </cell>
          <cell r="E391">
            <v>0</v>
          </cell>
        </row>
        <row r="393">
          <cell r="A393" t="str">
            <v>Equipamento</v>
          </cell>
          <cell r="B393" t="str">
            <v>Disjuntor SF6, 230kV</v>
          </cell>
          <cell r="D393" t="str">
            <v>Qtde</v>
          </cell>
          <cell r="E393">
            <v>0</v>
          </cell>
        </row>
        <row r="394">
          <cell r="A394" t="str">
            <v>Ítem de Preço</v>
          </cell>
          <cell r="B394" t="str">
            <v>2.27.3.1.1.5</v>
          </cell>
        </row>
        <row r="395">
          <cell r="A395" t="str">
            <v xml:space="preserve">Projeto de Referência: IN 342139 ITUMBIARA 4A </v>
          </cell>
        </row>
        <row r="396">
          <cell r="A396" t="str">
            <v>Ítem</v>
          </cell>
          <cell r="B396" t="str">
            <v>Serviço</v>
          </cell>
          <cell r="C396" t="str">
            <v>Unid</v>
          </cell>
          <cell r="D396" t="str">
            <v>Qtde Unit</v>
          </cell>
          <cell r="E396" t="str">
            <v>Qtde Total</v>
          </cell>
        </row>
        <row r="397">
          <cell r="A397" t="str">
            <v>2.3.1.1</v>
          </cell>
          <cell r="B397" t="str">
            <v>Escavação, material de 1ª categoria</v>
          </cell>
          <cell r="C397" t="str">
            <v>m³</v>
          </cell>
          <cell r="D397">
            <v>17</v>
          </cell>
          <cell r="E397">
            <v>0</v>
          </cell>
        </row>
        <row r="398">
          <cell r="A398" t="str">
            <v>2.3.2.1</v>
          </cell>
          <cell r="B398" t="str">
            <v>Reaterro compactado com material proveniente das escavações</v>
          </cell>
          <cell r="C398" t="str">
            <v>m³</v>
          </cell>
          <cell r="D398">
            <v>10.7</v>
          </cell>
          <cell r="E398">
            <v>0</v>
          </cell>
        </row>
        <row r="399">
          <cell r="A399" t="str">
            <v>2.4.1.1</v>
          </cell>
          <cell r="B399" t="str">
            <v>Fôrma comum para infraestrutura</v>
          </cell>
          <cell r="C399" t="str">
            <v>m²</v>
          </cell>
          <cell r="D399">
            <v>23</v>
          </cell>
          <cell r="E399">
            <v>0</v>
          </cell>
        </row>
        <row r="400">
          <cell r="A400" t="str">
            <v>2.4.3</v>
          </cell>
          <cell r="B400" t="str">
            <v>Concreto Magro</v>
          </cell>
          <cell r="C400" t="str">
            <v>m³</v>
          </cell>
          <cell r="D400">
            <v>0.9</v>
          </cell>
          <cell r="E400">
            <v>0</v>
          </cell>
        </row>
        <row r="401">
          <cell r="A401" t="str">
            <v>2.4.4.4</v>
          </cell>
          <cell r="B401" t="str">
            <v>Concreto para infraestrutura, fck=20,0 MPa</v>
          </cell>
          <cell r="C401" t="str">
            <v>m³</v>
          </cell>
          <cell r="D401">
            <v>6.3</v>
          </cell>
          <cell r="E401">
            <v>0</v>
          </cell>
        </row>
        <row r="402">
          <cell r="A402" t="str">
            <v>2.7.2</v>
          </cell>
          <cell r="B402" t="str">
            <v>Instalação de chumbador</v>
          </cell>
          <cell r="C402" t="str">
            <v>kg</v>
          </cell>
          <cell r="D402">
            <v>22</v>
          </cell>
          <cell r="E402">
            <v>0</v>
          </cell>
        </row>
        <row r="403">
          <cell r="A403" t="str">
            <v>2.4.7.1</v>
          </cell>
          <cell r="B403" t="str">
            <v xml:space="preserve">Armadura para infraestrutura, superestrutura e peças pré-moldadas </v>
          </cell>
          <cell r="C403" t="str">
            <v>kg</v>
          </cell>
          <cell r="D403">
            <v>441</v>
          </cell>
          <cell r="E403">
            <v>0</v>
          </cell>
        </row>
        <row r="405">
          <cell r="A405" t="str">
            <v>Equipamento</v>
          </cell>
          <cell r="B405" t="str">
            <v>Disjuntor SF6, 345kV</v>
          </cell>
          <cell r="D405" t="str">
            <v>Qtde</v>
          </cell>
          <cell r="E405">
            <v>0</v>
          </cell>
        </row>
        <row r="406">
          <cell r="A406" t="str">
            <v>Ítem de Preço</v>
          </cell>
          <cell r="B406" t="str">
            <v>2.27.3.1.1.6</v>
          </cell>
        </row>
        <row r="407">
          <cell r="A407" t="str">
            <v>Projeto de Referência: 374288-1-A1 (SE Tijuco Preto)</v>
          </cell>
        </row>
        <row r="408">
          <cell r="A408" t="str">
            <v>Ítem</v>
          </cell>
          <cell r="B408" t="str">
            <v>Serviço</v>
          </cell>
          <cell r="C408" t="str">
            <v>Unid</v>
          </cell>
          <cell r="D408" t="str">
            <v>Qtde Unit</v>
          </cell>
          <cell r="E408" t="str">
            <v>Qtde Total</v>
          </cell>
        </row>
        <row r="409">
          <cell r="A409" t="str">
            <v>2.3.1.1</v>
          </cell>
          <cell r="B409" t="str">
            <v>Escavação, material de 1ª categoria</v>
          </cell>
          <cell r="C409" t="str">
            <v>m³</v>
          </cell>
          <cell r="D409">
            <v>17</v>
          </cell>
          <cell r="E409">
            <v>0</v>
          </cell>
        </row>
        <row r="410">
          <cell r="A410" t="str">
            <v>2.4.1.1</v>
          </cell>
          <cell r="B410" t="str">
            <v>Fôrma comum para infraestrutura</v>
          </cell>
          <cell r="C410" t="str">
            <v>m²</v>
          </cell>
          <cell r="D410">
            <v>65</v>
          </cell>
          <cell r="E410">
            <v>0</v>
          </cell>
        </row>
        <row r="411">
          <cell r="A411" t="str">
            <v>2.4.3</v>
          </cell>
          <cell r="B411" t="str">
            <v>Concreto Magro</v>
          </cell>
          <cell r="C411" t="str">
            <v>m³</v>
          </cell>
          <cell r="D411">
            <v>1.1000000000000001</v>
          </cell>
          <cell r="E411">
            <v>0</v>
          </cell>
        </row>
        <row r="412">
          <cell r="A412" t="str">
            <v>2.4.4.4</v>
          </cell>
          <cell r="B412" t="str">
            <v>Concreto para infraestrutura, fck=20,0 MPa</v>
          </cell>
          <cell r="C412" t="str">
            <v>m³</v>
          </cell>
          <cell r="D412">
            <v>6.6</v>
          </cell>
          <cell r="E412">
            <v>0</v>
          </cell>
        </row>
        <row r="413">
          <cell r="A413" t="str">
            <v>2.7.2</v>
          </cell>
          <cell r="B413" t="str">
            <v>Instalação de chumbador</v>
          </cell>
          <cell r="C413" t="str">
            <v>kg</v>
          </cell>
          <cell r="D413">
            <v>36</v>
          </cell>
          <cell r="E413">
            <v>0</v>
          </cell>
        </row>
        <row r="414">
          <cell r="A414" t="str">
            <v>2.3.2.1</v>
          </cell>
          <cell r="B414" t="str">
            <v>Reaterro compactado com material proveniente das escavações</v>
          </cell>
          <cell r="C414" t="str">
            <v>m³</v>
          </cell>
          <cell r="D414">
            <v>10</v>
          </cell>
          <cell r="E414">
            <v>0</v>
          </cell>
        </row>
        <row r="415">
          <cell r="A415" t="str">
            <v>2.4.7.1</v>
          </cell>
          <cell r="B415" t="str">
            <v xml:space="preserve">Armadura para infraestrutura, superestrutura e peças pré-moldadas </v>
          </cell>
          <cell r="C415" t="str">
            <v>kg</v>
          </cell>
          <cell r="D415">
            <v>415.8</v>
          </cell>
          <cell r="E415">
            <v>0</v>
          </cell>
        </row>
        <row r="417">
          <cell r="A417" t="str">
            <v>Equipamento</v>
          </cell>
          <cell r="B417" t="str">
            <v>Disjuntor SF6, 500kV</v>
          </cell>
          <cell r="D417" t="str">
            <v>Qtde</v>
          </cell>
          <cell r="E417">
            <v>0</v>
          </cell>
        </row>
        <row r="418">
          <cell r="A418" t="str">
            <v>Ítem de Preço</v>
          </cell>
          <cell r="B418" t="str">
            <v>2.27.3.1.1.7</v>
          </cell>
        </row>
        <row r="419">
          <cell r="A419" t="str">
            <v>Projeto de Referência: 389596-3-A1 (SE Ibiúna)</v>
          </cell>
        </row>
        <row r="420">
          <cell r="A420" t="str">
            <v>Ítem</v>
          </cell>
          <cell r="B420" t="str">
            <v>Serviço</v>
          </cell>
          <cell r="C420" t="str">
            <v>Unid</v>
          </cell>
          <cell r="D420" t="str">
            <v>Qtde Unit</v>
          </cell>
          <cell r="E420" t="str">
            <v>Qtde Total</v>
          </cell>
        </row>
        <row r="421">
          <cell r="A421" t="str">
            <v>2.3.1.1</v>
          </cell>
          <cell r="B421" t="str">
            <v>Escavação, material de 1ª categoria</v>
          </cell>
          <cell r="C421" t="str">
            <v>m³</v>
          </cell>
          <cell r="D421">
            <v>179</v>
          </cell>
          <cell r="E421">
            <v>0</v>
          </cell>
        </row>
        <row r="422">
          <cell r="A422" t="str">
            <v>2.4.1.1</v>
          </cell>
          <cell r="B422" t="str">
            <v>Fôrma comum para infraestrutura</v>
          </cell>
          <cell r="C422" t="str">
            <v>m²</v>
          </cell>
          <cell r="D422">
            <v>39.65</v>
          </cell>
          <cell r="E422">
            <v>0</v>
          </cell>
        </row>
        <row r="423">
          <cell r="A423" t="str">
            <v>2.4.1.2</v>
          </cell>
          <cell r="B423" t="str">
            <v>Fôrma "contra - barranco"</v>
          </cell>
          <cell r="C423" t="str">
            <v>m²</v>
          </cell>
          <cell r="D423">
            <v>23.1</v>
          </cell>
          <cell r="E423">
            <v>0</v>
          </cell>
        </row>
        <row r="424">
          <cell r="A424" t="str">
            <v>2.4.3</v>
          </cell>
          <cell r="B424" t="str">
            <v>Concreto Magro</v>
          </cell>
          <cell r="C424" t="str">
            <v>m³</v>
          </cell>
          <cell r="D424">
            <v>4</v>
          </cell>
          <cell r="E424">
            <v>0</v>
          </cell>
        </row>
        <row r="425">
          <cell r="A425" t="str">
            <v>2.4.4.4</v>
          </cell>
          <cell r="B425" t="str">
            <v>Concreto para infraestrutura, fck=20,0 MPa</v>
          </cell>
          <cell r="C425" t="str">
            <v>m³</v>
          </cell>
          <cell r="D425">
            <v>31.88</v>
          </cell>
          <cell r="E425">
            <v>0</v>
          </cell>
        </row>
        <row r="426">
          <cell r="A426" t="str">
            <v>2.7.2</v>
          </cell>
          <cell r="B426" t="str">
            <v>Instalação de chumbador</v>
          </cell>
          <cell r="C426" t="str">
            <v>kg</v>
          </cell>
          <cell r="D426">
            <v>84</v>
          </cell>
          <cell r="E426">
            <v>0</v>
          </cell>
        </row>
        <row r="427">
          <cell r="A427" t="str">
            <v>2.3.2.1</v>
          </cell>
          <cell r="B427" t="str">
            <v>Reaterro compactado com material proveniente das escavações</v>
          </cell>
          <cell r="C427" t="str">
            <v>m³</v>
          </cell>
          <cell r="D427">
            <v>143</v>
          </cell>
          <cell r="E427">
            <v>0</v>
          </cell>
        </row>
        <row r="428">
          <cell r="A428" t="str">
            <v>2.4.7.1</v>
          </cell>
          <cell r="B428" t="str">
            <v xml:space="preserve">Armadura para infraestrutura, superestrutura e peças pré-moldadas </v>
          </cell>
          <cell r="C428" t="str">
            <v>kg</v>
          </cell>
          <cell r="D428">
            <v>2008.44</v>
          </cell>
          <cell r="E428">
            <v>0</v>
          </cell>
        </row>
        <row r="430">
          <cell r="A430" t="str">
            <v>Equipamento</v>
          </cell>
          <cell r="B430" t="str">
            <v>Disjuntor SF6, 750kV</v>
          </cell>
          <cell r="D430" t="str">
            <v>Qtde</v>
          </cell>
          <cell r="E430">
            <v>0</v>
          </cell>
        </row>
        <row r="431">
          <cell r="A431" t="str">
            <v>Ítem de Preço</v>
          </cell>
          <cell r="B431" t="str">
            <v>2.27.3.1.1.8</v>
          </cell>
        </row>
        <row r="432">
          <cell r="A432" t="str">
            <v>Projeto de Referência: 377586-A-A1 (SE Tijuco Preto)</v>
          </cell>
        </row>
        <row r="433">
          <cell r="A433" t="str">
            <v>Ítem</v>
          </cell>
          <cell r="B433" t="str">
            <v>Serviço</v>
          </cell>
          <cell r="C433" t="str">
            <v>Unid</v>
          </cell>
          <cell r="D433" t="str">
            <v>Qtde Unit</v>
          </cell>
          <cell r="E433" t="str">
            <v>Qtde Total</v>
          </cell>
        </row>
        <row r="434">
          <cell r="A434" t="str">
            <v>2.3.1.1</v>
          </cell>
          <cell r="B434" t="str">
            <v>Escavação, material de 1ª categoria</v>
          </cell>
          <cell r="C434" t="str">
            <v>m³</v>
          </cell>
          <cell r="D434">
            <v>190</v>
          </cell>
          <cell r="E434">
            <v>0</v>
          </cell>
        </row>
        <row r="435">
          <cell r="A435" t="str">
            <v>2.4.1.1</v>
          </cell>
          <cell r="B435" t="str">
            <v>Fôrma comum para infraestrutura</v>
          </cell>
          <cell r="C435" t="str">
            <v>m²</v>
          </cell>
          <cell r="D435">
            <v>112</v>
          </cell>
          <cell r="E435">
            <v>0</v>
          </cell>
        </row>
        <row r="436">
          <cell r="A436" t="str">
            <v>2.4.3</v>
          </cell>
          <cell r="B436" t="str">
            <v>Concreto Magro</v>
          </cell>
          <cell r="C436" t="str">
            <v>m³</v>
          </cell>
          <cell r="D436">
            <v>0.5</v>
          </cell>
          <cell r="E436">
            <v>0</v>
          </cell>
        </row>
        <row r="437">
          <cell r="A437" t="str">
            <v>2.4.4.4</v>
          </cell>
          <cell r="B437" t="str">
            <v>Concreto para infraestrutura, fck=20,0 MPa</v>
          </cell>
          <cell r="C437" t="str">
            <v>m³</v>
          </cell>
          <cell r="D437">
            <v>50</v>
          </cell>
          <cell r="E437">
            <v>0</v>
          </cell>
        </row>
        <row r="438">
          <cell r="A438" t="str">
            <v>2.7.2</v>
          </cell>
          <cell r="B438" t="str">
            <v>Instalação de chumbador</v>
          </cell>
          <cell r="C438" t="str">
            <v>kg</v>
          </cell>
          <cell r="D438">
            <v>84</v>
          </cell>
          <cell r="E438">
            <v>0</v>
          </cell>
        </row>
        <row r="439">
          <cell r="A439" t="str">
            <v>2.3.2.1</v>
          </cell>
          <cell r="B439" t="str">
            <v>Reaterro compactado com material proveniente das escavações</v>
          </cell>
          <cell r="C439" t="str">
            <v>m³</v>
          </cell>
          <cell r="D439">
            <v>130</v>
          </cell>
          <cell r="E439">
            <v>0</v>
          </cell>
        </row>
        <row r="440">
          <cell r="A440" t="str">
            <v>2.4.7.1</v>
          </cell>
          <cell r="B440" t="str">
            <v xml:space="preserve">Armadura para infraestrutura, superestrutura e peças pré-moldadas </v>
          </cell>
          <cell r="C440" t="str">
            <v>kg</v>
          </cell>
          <cell r="D440">
            <v>3150</v>
          </cell>
          <cell r="E440">
            <v>0</v>
          </cell>
        </row>
        <row r="442">
          <cell r="A442" t="str">
            <v>Equipamento</v>
          </cell>
          <cell r="B442" t="str">
            <v>Divisor Capacitivo de Potencial 69kV</v>
          </cell>
          <cell r="D442" t="str">
            <v>Qtde</v>
          </cell>
          <cell r="E442">
            <v>0</v>
          </cell>
        </row>
        <row r="443">
          <cell r="A443" t="str">
            <v>Ítem de Preço</v>
          </cell>
          <cell r="B443" t="str">
            <v>2.27.3.4.1</v>
          </cell>
        </row>
        <row r="444">
          <cell r="A444" t="str">
            <v>Projeto de Referência: Levantamento de Ativos (SE Ivaiporã)</v>
          </cell>
        </row>
        <row r="445">
          <cell r="A445" t="str">
            <v>Ítem</v>
          </cell>
          <cell r="B445" t="str">
            <v>Serviço</v>
          </cell>
          <cell r="C445" t="str">
            <v>Unid</v>
          </cell>
          <cell r="D445" t="str">
            <v>Qtde Unit</v>
          </cell>
          <cell r="E445" t="str">
            <v>Qtde Total</v>
          </cell>
        </row>
        <row r="446">
          <cell r="A446" t="str">
            <v>2.3.1.1</v>
          </cell>
          <cell r="B446" t="str">
            <v>Escavação, material de 1ª categoria</v>
          </cell>
          <cell r="C446" t="str">
            <v>m³</v>
          </cell>
          <cell r="D446">
            <v>3.86</v>
          </cell>
          <cell r="E446">
            <v>0</v>
          </cell>
        </row>
        <row r="447">
          <cell r="A447" t="str">
            <v>2.4.1.1</v>
          </cell>
          <cell r="B447" t="str">
            <v>Fôrma comum para infraestrutura</v>
          </cell>
          <cell r="C447" t="str">
            <v>m²</v>
          </cell>
          <cell r="D447">
            <v>7.29</v>
          </cell>
          <cell r="E447">
            <v>0</v>
          </cell>
        </row>
        <row r="448">
          <cell r="A448" t="str">
            <v>2.4.4.4</v>
          </cell>
          <cell r="B448" t="str">
            <v>Concreto para infraestrutura, fck=20,0 MPa</v>
          </cell>
          <cell r="C448" t="str">
            <v>m³</v>
          </cell>
          <cell r="D448">
            <v>4.37</v>
          </cell>
          <cell r="E448">
            <v>0</v>
          </cell>
        </row>
        <row r="449">
          <cell r="A449" t="str">
            <v>2.4.6.4</v>
          </cell>
          <cell r="B449" t="str">
            <v>Concreto para pré-moldados, fck=20,0 MPa</v>
          </cell>
          <cell r="C449" t="str">
            <v>m³</v>
          </cell>
          <cell r="D449">
            <v>1.52</v>
          </cell>
          <cell r="E449">
            <v>0</v>
          </cell>
        </row>
        <row r="450">
          <cell r="A450" t="str">
            <v>2.7.2</v>
          </cell>
          <cell r="B450" t="str">
            <v>Instalação de chumbador</v>
          </cell>
          <cell r="C450" t="str">
            <v>kg</v>
          </cell>
          <cell r="D450">
            <v>15.6</v>
          </cell>
          <cell r="E450">
            <v>0</v>
          </cell>
        </row>
        <row r="451">
          <cell r="A451" t="str">
            <v>2.4.7.1</v>
          </cell>
          <cell r="B451" t="str">
            <v xml:space="preserve">Armadura para infraestrutura, superestrutura e peças pré-moldadas </v>
          </cell>
          <cell r="C451" t="str">
            <v>kg</v>
          </cell>
          <cell r="D451">
            <v>515.04</v>
          </cell>
          <cell r="E451">
            <v>0</v>
          </cell>
        </row>
        <row r="453">
          <cell r="A453" t="str">
            <v>Equipamento</v>
          </cell>
          <cell r="B453" t="str">
            <v>Divisor Capacitivo de Potencial 138kV</v>
          </cell>
          <cell r="D453" t="str">
            <v>Qtde</v>
          </cell>
          <cell r="E453">
            <v>0</v>
          </cell>
        </row>
        <row r="454">
          <cell r="A454" t="str">
            <v>Ítem de Preço</v>
          </cell>
          <cell r="B454" t="str">
            <v>2.27.3.4.2</v>
          </cell>
        </row>
        <row r="455">
          <cell r="A455" t="str">
            <v>Projeto de Referência: 161403C  SE Vitoria</v>
          </cell>
        </row>
        <row r="456">
          <cell r="A456" t="str">
            <v>Ítem</v>
          </cell>
          <cell r="B456" t="str">
            <v>Serviço</v>
          </cell>
          <cell r="C456" t="str">
            <v>Unid</v>
          </cell>
          <cell r="D456" t="str">
            <v>Qtde Unit</v>
          </cell>
          <cell r="E456" t="str">
            <v>Qtde Total</v>
          </cell>
        </row>
        <row r="457">
          <cell r="A457" t="str">
            <v>2.3.1.1</v>
          </cell>
          <cell r="B457" t="str">
            <v>Escavação, material de 1ª categoria</v>
          </cell>
          <cell r="C457" t="str">
            <v>m³</v>
          </cell>
          <cell r="D457">
            <v>3.04</v>
          </cell>
          <cell r="E457">
            <v>0</v>
          </cell>
        </row>
        <row r="458">
          <cell r="A458" t="str">
            <v>2.4.1.1</v>
          </cell>
          <cell r="B458" t="str">
            <v>Fôrma comum para infraestrutura</v>
          </cell>
          <cell r="C458" t="str">
            <v>m²</v>
          </cell>
          <cell r="D458">
            <v>2.42</v>
          </cell>
          <cell r="E458">
            <v>0</v>
          </cell>
        </row>
        <row r="459">
          <cell r="A459" t="str">
            <v>2.4.1.2</v>
          </cell>
          <cell r="B459" t="str">
            <v>Fôrmas "contra barranco" .....................................................................................................</v>
          </cell>
          <cell r="C459" t="str">
            <v>m²</v>
          </cell>
          <cell r="D459">
            <v>1.8</v>
          </cell>
          <cell r="E459">
            <v>0</v>
          </cell>
        </row>
        <row r="460">
          <cell r="A460" t="str">
            <v>2.4.3</v>
          </cell>
          <cell r="B460" t="str">
            <v>Concreto Magro</v>
          </cell>
          <cell r="C460" t="str">
            <v>m³</v>
          </cell>
          <cell r="D460">
            <v>0.11</v>
          </cell>
          <cell r="E460">
            <v>0</v>
          </cell>
        </row>
        <row r="461">
          <cell r="A461" t="str">
            <v>2.4.2</v>
          </cell>
          <cell r="B461" t="str">
            <v>Fôrma para Superestrutura .......................................................................</v>
          </cell>
          <cell r="C461" t="str">
            <v>m²</v>
          </cell>
          <cell r="D461">
            <v>2.2799999999999998</v>
          </cell>
          <cell r="E461">
            <v>0</v>
          </cell>
        </row>
        <row r="462">
          <cell r="A462" t="str">
            <v>2.4.5.4</v>
          </cell>
          <cell r="B462" t="str">
            <v>Concreto para Superestrutura, fck=20,0 Mpa</v>
          </cell>
          <cell r="C462" t="str">
            <v>m³</v>
          </cell>
          <cell r="D462">
            <v>0.28999999999999998</v>
          </cell>
          <cell r="E462">
            <v>0</v>
          </cell>
        </row>
        <row r="463">
          <cell r="A463" t="str">
            <v>2.4.4.4</v>
          </cell>
          <cell r="B463" t="str">
            <v>Concreto para infraestrutura, fck=20,0 MPa</v>
          </cell>
          <cell r="C463" t="str">
            <v>m³</v>
          </cell>
          <cell r="D463">
            <v>0.77</v>
          </cell>
          <cell r="E463">
            <v>0</v>
          </cell>
        </row>
        <row r="464">
          <cell r="A464" t="str">
            <v>2.7.2</v>
          </cell>
          <cell r="B464" t="str">
            <v>Instalação de chumbador</v>
          </cell>
          <cell r="C464" t="str">
            <v>kg</v>
          </cell>
          <cell r="D464">
            <v>10</v>
          </cell>
          <cell r="E464">
            <v>0</v>
          </cell>
        </row>
        <row r="465">
          <cell r="A465" t="str">
            <v>2.3.2.1</v>
          </cell>
          <cell r="B465" t="str">
            <v>Reaterro compactado com material proveniente das escavações</v>
          </cell>
          <cell r="C465" t="str">
            <v>m³</v>
          </cell>
          <cell r="D465">
            <v>1.87</v>
          </cell>
          <cell r="E465">
            <v>0</v>
          </cell>
        </row>
        <row r="466">
          <cell r="A466" t="str">
            <v>2.4.7.1</v>
          </cell>
          <cell r="B466" t="str">
            <v xml:space="preserve">Armadura para infraestrutura, superestrutura e peças pré-moldadas </v>
          </cell>
          <cell r="C466" t="str">
            <v>kg</v>
          </cell>
          <cell r="D466">
            <v>0.95</v>
          </cell>
          <cell r="E466">
            <v>0</v>
          </cell>
        </row>
        <row r="468">
          <cell r="A468" t="str">
            <v>Equipamento</v>
          </cell>
          <cell r="B468" t="str">
            <v>Divisor Capacitivo de Potencial 230kV</v>
          </cell>
          <cell r="D468" t="str">
            <v>Qtde</v>
          </cell>
          <cell r="E468">
            <v>0</v>
          </cell>
        </row>
        <row r="469">
          <cell r="A469" t="str">
            <v>Ítem de Preço</v>
          </cell>
          <cell r="B469" t="str">
            <v>2.27.3.4.3</v>
          </cell>
        </row>
        <row r="470">
          <cell r="A470" t="str">
            <v>Projeto de Referência: IN 342832  ITUMBIARA 4A</v>
          </cell>
        </row>
        <row r="471">
          <cell r="A471" t="str">
            <v>Ítem</v>
          </cell>
          <cell r="B471" t="str">
            <v>Serviço</v>
          </cell>
          <cell r="C471" t="str">
            <v>Unid</v>
          </cell>
          <cell r="D471" t="str">
            <v>Qtde Unit</v>
          </cell>
          <cell r="E471" t="str">
            <v>Qtde Total</v>
          </cell>
        </row>
        <row r="472">
          <cell r="A472" t="str">
            <v>2.5.1</v>
          </cell>
          <cell r="B472" t="str">
            <v>Tubulão</v>
          </cell>
          <cell r="C472" t="str">
            <v>m³</v>
          </cell>
          <cell r="D472">
            <v>1.9075500000000001</v>
          </cell>
          <cell r="E472">
            <v>0</v>
          </cell>
        </row>
        <row r="473">
          <cell r="A473" t="str">
            <v>2.4.7.2</v>
          </cell>
          <cell r="B473" t="str">
            <v>Armadura para tubulões</v>
          </cell>
          <cell r="C473" t="str">
            <v>kg</v>
          </cell>
          <cell r="D473">
            <v>171.67949999999999</v>
          </cell>
          <cell r="E473">
            <v>0</v>
          </cell>
        </row>
        <row r="474">
          <cell r="A474" t="str">
            <v>2.4.1.1</v>
          </cell>
          <cell r="B474" t="str">
            <v>Fôrma comum para infraestrutura</v>
          </cell>
          <cell r="C474" t="str">
            <v>m²</v>
          </cell>
          <cell r="D474">
            <v>1.7898000000000001</v>
          </cell>
          <cell r="E474">
            <v>0</v>
          </cell>
        </row>
        <row r="475">
          <cell r="A475" t="str">
            <v>2.4.6.4</v>
          </cell>
          <cell r="B475" t="str">
            <v>Concreto para pré-moldados, fck=20,0 MPa</v>
          </cell>
          <cell r="C475" t="str">
            <v>m³</v>
          </cell>
          <cell r="D475">
            <v>0.33661000000000002</v>
          </cell>
          <cell r="E475">
            <v>0</v>
          </cell>
        </row>
        <row r="476">
          <cell r="A476" t="str">
            <v>2.7.2</v>
          </cell>
          <cell r="B476" t="str">
            <v>Instalação de chumbador</v>
          </cell>
          <cell r="C476" t="str">
            <v>kg</v>
          </cell>
          <cell r="D476">
            <v>3.2</v>
          </cell>
          <cell r="E476">
            <v>0</v>
          </cell>
        </row>
        <row r="477">
          <cell r="A477" t="str">
            <v>2.4.7.1</v>
          </cell>
          <cell r="B477" t="str">
            <v xml:space="preserve">Armadura para infraestrutura, superestrutura e peças pré-moldadas </v>
          </cell>
          <cell r="C477" t="str">
            <v>kg</v>
          </cell>
          <cell r="D477">
            <v>30.294899999999998</v>
          </cell>
          <cell r="E477">
            <v>0</v>
          </cell>
        </row>
        <row r="479">
          <cell r="A479" t="str">
            <v>Equipamento</v>
          </cell>
          <cell r="B479" t="str">
            <v>Divisor Capacitivo de Potencial 345kV (Suporte de concreto pré-moldado)</v>
          </cell>
          <cell r="D479" t="str">
            <v>Qtde</v>
          </cell>
          <cell r="E479">
            <v>0</v>
          </cell>
        </row>
        <row r="480">
          <cell r="A480" t="str">
            <v>Ítem de Preço</v>
          </cell>
          <cell r="B480" t="str">
            <v>2.27.3.4.4C</v>
          </cell>
        </row>
        <row r="481">
          <cell r="A481" t="str">
            <v>Projeto de Referência: 185290D (SE Tijuco Preto)</v>
          </cell>
        </row>
        <row r="482">
          <cell r="A482" t="str">
            <v>Ítem</v>
          </cell>
          <cell r="B482" t="str">
            <v>Serviço</v>
          </cell>
          <cell r="C482" t="str">
            <v>Unid</v>
          </cell>
          <cell r="D482" t="str">
            <v>Qtde Unit</v>
          </cell>
          <cell r="E482" t="str">
            <v>Qtde Total</v>
          </cell>
        </row>
        <row r="483">
          <cell r="A483" t="str">
            <v>2.5.1</v>
          </cell>
          <cell r="B483" t="str">
            <v>Tubulão</v>
          </cell>
          <cell r="C483" t="str">
            <v>m³</v>
          </cell>
          <cell r="D483">
            <v>0.7</v>
          </cell>
          <cell r="E483">
            <v>0</v>
          </cell>
        </row>
        <row r="484">
          <cell r="A484" t="str">
            <v>2.3.1.1</v>
          </cell>
          <cell r="B484" t="str">
            <v>Escavação, material de 1ª categoria</v>
          </cell>
          <cell r="C484" t="str">
            <v>m³</v>
          </cell>
          <cell r="D484">
            <v>0.3</v>
          </cell>
          <cell r="E484">
            <v>0</v>
          </cell>
        </row>
        <row r="485">
          <cell r="A485" t="str">
            <v>2.4.1.1</v>
          </cell>
          <cell r="B485" t="str">
            <v>Fôrma comum para infraestrutura</v>
          </cell>
          <cell r="C485" t="str">
            <v>m²</v>
          </cell>
          <cell r="D485">
            <v>1.2</v>
          </cell>
          <cell r="E485">
            <v>0</v>
          </cell>
        </row>
        <row r="486">
          <cell r="A486" t="str">
            <v>2.4.1.2</v>
          </cell>
          <cell r="B486" t="str">
            <v>Fôrma "contra - barranco"</v>
          </cell>
          <cell r="C486" t="str">
            <v>m²</v>
          </cell>
          <cell r="D486">
            <v>1.2</v>
          </cell>
          <cell r="E486">
            <v>0</v>
          </cell>
        </row>
        <row r="487">
          <cell r="A487" t="str">
            <v>2.4.3</v>
          </cell>
          <cell r="B487" t="str">
            <v>Concreto Magro</v>
          </cell>
          <cell r="C487" t="str">
            <v>m³</v>
          </cell>
          <cell r="D487">
            <v>0.05</v>
          </cell>
          <cell r="E487">
            <v>0</v>
          </cell>
        </row>
        <row r="488">
          <cell r="A488" t="str">
            <v>2.4.4.4</v>
          </cell>
          <cell r="B488" t="str">
            <v>Concreto para infraestrutura, fck=20,0 MPa</v>
          </cell>
          <cell r="C488" t="str">
            <v>m³</v>
          </cell>
          <cell r="D488">
            <v>0.6</v>
          </cell>
          <cell r="E488">
            <v>0</v>
          </cell>
        </row>
        <row r="489">
          <cell r="A489" t="str">
            <v>2.4.6.4</v>
          </cell>
          <cell r="B489" t="str">
            <v>Concreto para pré-moldados, fck=20,0 MPa</v>
          </cell>
          <cell r="C489" t="str">
            <v>m³</v>
          </cell>
          <cell r="D489">
            <v>0.18</v>
          </cell>
          <cell r="E489">
            <v>0</v>
          </cell>
        </row>
        <row r="490">
          <cell r="A490" t="str">
            <v>2.7.2</v>
          </cell>
          <cell r="B490" t="str">
            <v>Instalação de chumbador</v>
          </cell>
          <cell r="C490" t="str">
            <v>kg</v>
          </cell>
          <cell r="D490">
            <v>6</v>
          </cell>
          <cell r="E490">
            <v>0</v>
          </cell>
        </row>
        <row r="491">
          <cell r="A491" t="str">
            <v>2.4.7.1</v>
          </cell>
          <cell r="B491" t="str">
            <v xml:space="preserve">Armadura para infraestrutura, superestrutura e peças pré-moldadas </v>
          </cell>
          <cell r="C491" t="str">
            <v>kg</v>
          </cell>
          <cell r="D491">
            <v>52.559999999999995</v>
          </cell>
          <cell r="E491">
            <v>0</v>
          </cell>
        </row>
        <row r="492">
          <cell r="A492" t="str">
            <v>2.4.7.2</v>
          </cell>
          <cell r="B492" t="str">
            <v>Armadura para tubulões</v>
          </cell>
          <cell r="C492" t="str">
            <v>kg</v>
          </cell>
          <cell r="D492">
            <v>54.13</v>
          </cell>
          <cell r="E492">
            <v>0</v>
          </cell>
        </row>
        <row r="494">
          <cell r="A494" t="str">
            <v>Equipamento</v>
          </cell>
          <cell r="B494" t="str">
            <v>Divisor Capacitivo de Potencial 345kV (Suporte Metálico)</v>
          </cell>
          <cell r="D494" t="str">
            <v>Qtde</v>
          </cell>
          <cell r="E494">
            <v>0</v>
          </cell>
        </row>
        <row r="495">
          <cell r="A495" t="str">
            <v>Ítem de Preço</v>
          </cell>
          <cell r="B495" t="str">
            <v>2.27.3.4.4M</v>
          </cell>
        </row>
        <row r="496">
          <cell r="A496" t="str">
            <v>Projeto de Referência:390185-8-A1 SE Ouro Preto</v>
          </cell>
        </row>
        <row r="497">
          <cell r="A497" t="str">
            <v>Ítem</v>
          </cell>
          <cell r="B497" t="str">
            <v>Serviço</v>
          </cell>
          <cell r="C497" t="str">
            <v>Unid</v>
          </cell>
          <cell r="D497" t="str">
            <v>Qtde Unit</v>
          </cell>
          <cell r="E497" t="str">
            <v>Qtde Total</v>
          </cell>
        </row>
        <row r="498">
          <cell r="A498" t="str">
            <v>2.5.1</v>
          </cell>
          <cell r="B498" t="str">
            <v>Tubulão</v>
          </cell>
          <cell r="C498" t="str">
            <v>m³</v>
          </cell>
          <cell r="D498">
            <v>1.21</v>
          </cell>
          <cell r="E498">
            <v>0</v>
          </cell>
        </row>
        <row r="499">
          <cell r="A499" t="str">
            <v>2.3.1.1</v>
          </cell>
          <cell r="B499" t="str">
            <v>Escavação, material de 1ª categoria</v>
          </cell>
          <cell r="C499" t="str">
            <v>m³</v>
          </cell>
          <cell r="D499">
            <v>0.65</v>
          </cell>
          <cell r="E499">
            <v>0</v>
          </cell>
        </row>
        <row r="500">
          <cell r="A500" t="str">
            <v>2.4.1.1</v>
          </cell>
          <cell r="B500" t="str">
            <v>Fôrma comum para infraestrutura</v>
          </cell>
          <cell r="C500" t="str">
            <v>m²</v>
          </cell>
          <cell r="D500">
            <v>2.16</v>
          </cell>
          <cell r="E500">
            <v>0</v>
          </cell>
        </row>
        <row r="501">
          <cell r="A501" t="str">
            <v>2.4.4.4</v>
          </cell>
          <cell r="B501" t="str">
            <v>Concreto para infraestrutura, fck=20,0 MPa</v>
          </cell>
          <cell r="C501" t="str">
            <v>m³</v>
          </cell>
          <cell r="D501">
            <v>1.53</v>
          </cell>
          <cell r="E501">
            <v>0</v>
          </cell>
        </row>
        <row r="502">
          <cell r="A502" t="str">
            <v>2.7.2</v>
          </cell>
          <cell r="B502" t="str">
            <v>Instalação de chumbador</v>
          </cell>
          <cell r="C502" t="str">
            <v>kg</v>
          </cell>
          <cell r="D502">
            <v>3.33</v>
          </cell>
          <cell r="E502">
            <v>0</v>
          </cell>
        </row>
        <row r="503">
          <cell r="A503" t="str">
            <v>2.4.7.1</v>
          </cell>
          <cell r="B503" t="str">
            <v xml:space="preserve">Armadura para infraestrutura, superestrutura e peças pré-moldadas </v>
          </cell>
          <cell r="C503" t="str">
            <v>kg</v>
          </cell>
          <cell r="D503">
            <v>26</v>
          </cell>
          <cell r="E503">
            <v>0</v>
          </cell>
        </row>
        <row r="504">
          <cell r="A504" t="str">
            <v>2.4.7.2</v>
          </cell>
          <cell r="B504" t="str">
            <v>Armadura para tubulões</v>
          </cell>
          <cell r="C504" t="str">
            <v>kg</v>
          </cell>
          <cell r="D504">
            <v>49</v>
          </cell>
          <cell r="E504">
            <v>0</v>
          </cell>
        </row>
        <row r="506">
          <cell r="A506" t="str">
            <v>Equipamento</v>
          </cell>
          <cell r="B506" t="str">
            <v>Divisor Capacitivo de Potencial 500kV (Suporte de concreto pré-moldado)</v>
          </cell>
          <cell r="D506" t="str">
            <v>Qtde</v>
          </cell>
          <cell r="E506">
            <v>0</v>
          </cell>
        </row>
        <row r="507">
          <cell r="A507" t="str">
            <v>Ítem de Preço</v>
          </cell>
          <cell r="B507" t="str">
            <v>2.27.3.4.5C</v>
          </cell>
        </row>
        <row r="508">
          <cell r="A508" t="str">
            <v>Projeto de Referência: 372724-6-A1 (SE Água Vermelha)</v>
          </cell>
        </row>
        <row r="509">
          <cell r="A509" t="str">
            <v>Ítem</v>
          </cell>
          <cell r="B509" t="str">
            <v>Serviço</v>
          </cell>
          <cell r="C509" t="str">
            <v>Unid</v>
          </cell>
          <cell r="D509" t="str">
            <v>Qtde Unit</v>
          </cell>
          <cell r="E509" t="str">
            <v>Qtde Total</v>
          </cell>
        </row>
        <row r="510">
          <cell r="A510" t="str">
            <v>2.3.1.1</v>
          </cell>
          <cell r="B510" t="str">
            <v>Escavação, material de 1ª categoria</v>
          </cell>
          <cell r="C510" t="str">
            <v>m³</v>
          </cell>
          <cell r="D510">
            <v>4.4800000000000004</v>
          </cell>
          <cell r="E510">
            <v>0</v>
          </cell>
        </row>
        <row r="511">
          <cell r="A511" t="str">
            <v>2.4.1.1</v>
          </cell>
          <cell r="B511" t="str">
            <v>Fôrma comum para infraestrutura</v>
          </cell>
          <cell r="C511" t="str">
            <v>m²</v>
          </cell>
          <cell r="D511">
            <v>6.15</v>
          </cell>
          <cell r="E511">
            <v>0</v>
          </cell>
        </row>
        <row r="512">
          <cell r="A512" t="str">
            <v>2.4.1.2</v>
          </cell>
          <cell r="B512" t="str">
            <v>Fôrma "contra - barranco"</v>
          </cell>
          <cell r="C512" t="str">
            <v>m²</v>
          </cell>
          <cell r="D512">
            <v>2.04</v>
          </cell>
          <cell r="E512">
            <v>0</v>
          </cell>
        </row>
        <row r="513">
          <cell r="A513" t="str">
            <v>2.4.3</v>
          </cell>
          <cell r="B513" t="str">
            <v>Concreto Magro</v>
          </cell>
          <cell r="C513" t="str">
            <v>m³</v>
          </cell>
          <cell r="D513">
            <v>0.15</v>
          </cell>
          <cell r="E513">
            <v>0</v>
          </cell>
        </row>
        <row r="514">
          <cell r="A514" t="str">
            <v>2.4.4.4</v>
          </cell>
          <cell r="B514" t="str">
            <v>Concreto para infraestrutura, fck=20,0 MPa</v>
          </cell>
          <cell r="C514" t="str">
            <v>m³</v>
          </cell>
          <cell r="D514">
            <v>1.36</v>
          </cell>
          <cell r="E514">
            <v>0</v>
          </cell>
        </row>
        <row r="515">
          <cell r="A515" t="str">
            <v>2.4.6.4</v>
          </cell>
          <cell r="B515" t="str">
            <v>Concreto para pré-moldados, fck=20,0 MPa</v>
          </cell>
          <cell r="C515" t="str">
            <v>m³</v>
          </cell>
          <cell r="D515">
            <v>0.54</v>
          </cell>
          <cell r="E515">
            <v>0</v>
          </cell>
        </row>
        <row r="516">
          <cell r="A516" t="str">
            <v>2.7.2</v>
          </cell>
          <cell r="B516" t="str">
            <v>Instalação de chumbador</v>
          </cell>
          <cell r="C516" t="str">
            <v>kg</v>
          </cell>
          <cell r="D516">
            <v>15</v>
          </cell>
          <cell r="E516">
            <v>0</v>
          </cell>
        </row>
        <row r="517">
          <cell r="A517" t="str">
            <v>2.4.7.1</v>
          </cell>
          <cell r="B517" t="str">
            <v xml:space="preserve">Armadura para infraestrutura, superestrutura e peças pré-moldadas </v>
          </cell>
          <cell r="C517" t="str">
            <v>kg</v>
          </cell>
          <cell r="D517">
            <v>129.96</v>
          </cell>
          <cell r="E517">
            <v>0</v>
          </cell>
        </row>
        <row r="518">
          <cell r="A518" t="str">
            <v>2.3.2.1</v>
          </cell>
          <cell r="B518" t="str">
            <v>Reaterro compactado com material proveniente das escavações</v>
          </cell>
          <cell r="C518" t="str">
            <v>m³</v>
          </cell>
          <cell r="D518">
            <v>2.7</v>
          </cell>
          <cell r="E518">
            <v>0</v>
          </cell>
        </row>
        <row r="520">
          <cell r="A520" t="str">
            <v>Equipamento</v>
          </cell>
          <cell r="B520" t="str">
            <v>Divisor Capacitivo de Potencial 500kV (Suporte Metálico)</v>
          </cell>
          <cell r="D520" t="str">
            <v>Qtde</v>
          </cell>
          <cell r="E520">
            <v>0</v>
          </cell>
        </row>
        <row r="521">
          <cell r="A521" t="str">
            <v>Ítem de Preço</v>
          </cell>
          <cell r="B521" t="str">
            <v>2.27.3.4.5M</v>
          </cell>
        </row>
        <row r="522">
          <cell r="A522" t="str">
            <v>Projeto de Referência: 376696-9-A2  SE Bateias</v>
          </cell>
        </row>
        <row r="523">
          <cell r="A523" t="str">
            <v>Ítem</v>
          </cell>
          <cell r="B523" t="str">
            <v>Serviço</v>
          </cell>
          <cell r="C523" t="str">
            <v>Unid</v>
          </cell>
          <cell r="D523" t="str">
            <v>Qtde Unit</v>
          </cell>
          <cell r="E523" t="str">
            <v>Qtde Total</v>
          </cell>
        </row>
        <row r="524">
          <cell r="A524" t="str">
            <v>2.3.1.1</v>
          </cell>
          <cell r="B524" t="str">
            <v>Escavação, material de 1ª categoria</v>
          </cell>
          <cell r="C524" t="str">
            <v>m³</v>
          </cell>
          <cell r="D524">
            <v>5.0220000000000002</v>
          </cell>
          <cell r="E524">
            <v>0</v>
          </cell>
        </row>
        <row r="525">
          <cell r="A525" t="str">
            <v>2.4.1.1</v>
          </cell>
          <cell r="B525" t="str">
            <v>Fôrma comum para infraestrutura</v>
          </cell>
          <cell r="C525" t="str">
            <v>m²</v>
          </cell>
          <cell r="D525">
            <v>6.67</v>
          </cell>
          <cell r="E525">
            <v>0</v>
          </cell>
        </row>
        <row r="526">
          <cell r="A526" t="str">
            <v>2.4.1.2</v>
          </cell>
          <cell r="B526" t="str">
            <v>Fôrma "contra - barranco"</v>
          </cell>
          <cell r="C526" t="str">
            <v>m²</v>
          </cell>
          <cell r="D526">
            <v>2.16</v>
          </cell>
          <cell r="E526">
            <v>0</v>
          </cell>
        </row>
        <row r="527">
          <cell r="A527" t="str">
            <v>2.4.3</v>
          </cell>
          <cell r="B527" t="str">
            <v>Concreto Magro</v>
          </cell>
          <cell r="C527" t="str">
            <v>m³</v>
          </cell>
          <cell r="D527">
            <v>0.16200000000000001</v>
          </cell>
          <cell r="E527">
            <v>0</v>
          </cell>
        </row>
        <row r="528">
          <cell r="A528" t="str">
            <v>2.4.4.4</v>
          </cell>
          <cell r="B528" t="str">
            <v>Concreto para infraestrutura, fck=20,0 MPa</v>
          </cell>
          <cell r="C528" t="str">
            <v>m³</v>
          </cell>
          <cell r="D528">
            <v>2.7269999999999999</v>
          </cell>
          <cell r="E528">
            <v>0</v>
          </cell>
        </row>
        <row r="529">
          <cell r="A529" t="str">
            <v>2.7.2</v>
          </cell>
          <cell r="B529" t="str">
            <v>Instalação de chumbador</v>
          </cell>
          <cell r="C529" t="str">
            <v>kg</v>
          </cell>
          <cell r="D529">
            <v>68</v>
          </cell>
          <cell r="E529">
            <v>0</v>
          </cell>
        </row>
        <row r="530">
          <cell r="A530" t="str">
            <v>2.4.7.1</v>
          </cell>
          <cell r="B530" t="str">
            <v xml:space="preserve">Armadura para infraestrutura, superestrutura e peças pré-moldadas </v>
          </cell>
          <cell r="C530" t="str">
            <v>kg</v>
          </cell>
          <cell r="D530">
            <v>130</v>
          </cell>
          <cell r="E530">
            <v>0</v>
          </cell>
        </row>
        <row r="531">
          <cell r="A531" t="str">
            <v>2.3.2.1</v>
          </cell>
          <cell r="B531" t="str">
            <v>Reaterro compactado com material proveniente das escavações</v>
          </cell>
          <cell r="C531" t="str">
            <v>m³</v>
          </cell>
          <cell r="D531">
            <v>3.3688750000000001</v>
          </cell>
          <cell r="E531">
            <v>0</v>
          </cell>
        </row>
        <row r="533">
          <cell r="A533" t="str">
            <v>Equipamento</v>
          </cell>
          <cell r="B533" t="str">
            <v>Divisor Capacitivo de Potencial 750kV</v>
          </cell>
          <cell r="D533" t="str">
            <v>Qtde</v>
          </cell>
          <cell r="E533">
            <v>0</v>
          </cell>
        </row>
        <row r="534">
          <cell r="A534" t="str">
            <v>Ítem de Preço</v>
          </cell>
          <cell r="B534" t="str">
            <v>2.27.3.4.6</v>
          </cell>
        </row>
        <row r="535">
          <cell r="A535" t="str">
            <v>Projeto de Referência: 383510-3-A1 (SE Tijuco Preto)</v>
          </cell>
        </row>
        <row r="536">
          <cell r="A536" t="str">
            <v>Ítem</v>
          </cell>
          <cell r="B536" t="str">
            <v>Serviço</v>
          </cell>
          <cell r="C536" t="str">
            <v>Unid</v>
          </cell>
          <cell r="D536" t="str">
            <v>Qtde Unit</v>
          </cell>
          <cell r="E536" t="str">
            <v>Qtde Total</v>
          </cell>
        </row>
        <row r="537">
          <cell r="A537" t="str">
            <v>2.5.1</v>
          </cell>
          <cell r="B537" t="str">
            <v>Tubulão</v>
          </cell>
          <cell r="C537" t="str">
            <v>m³</v>
          </cell>
          <cell r="D537">
            <v>1.1499999999999999</v>
          </cell>
          <cell r="E537">
            <v>0</v>
          </cell>
        </row>
        <row r="538">
          <cell r="A538" t="str">
            <v>2.3.1.1</v>
          </cell>
          <cell r="B538" t="str">
            <v>Escavação, material de 1ª categoria</v>
          </cell>
          <cell r="C538" t="str">
            <v>m³</v>
          </cell>
          <cell r="D538">
            <v>0.43</v>
          </cell>
          <cell r="E538">
            <v>0</v>
          </cell>
        </row>
        <row r="539">
          <cell r="A539" t="str">
            <v>2.4.1.1</v>
          </cell>
          <cell r="B539" t="str">
            <v>Fôrma comum para infraestrutura</v>
          </cell>
          <cell r="C539" t="str">
            <v>m²</v>
          </cell>
          <cell r="D539">
            <v>1.44</v>
          </cell>
          <cell r="E539">
            <v>0</v>
          </cell>
        </row>
        <row r="540">
          <cell r="A540" t="str">
            <v>2.4.3</v>
          </cell>
          <cell r="B540" t="str">
            <v>Concreto Magro</v>
          </cell>
          <cell r="C540" t="str">
            <v>m³</v>
          </cell>
          <cell r="D540">
            <v>0.5</v>
          </cell>
          <cell r="E540">
            <v>0</v>
          </cell>
        </row>
        <row r="541">
          <cell r="A541" t="str">
            <v>2.4.4.4</v>
          </cell>
          <cell r="B541" t="str">
            <v>Concreto para infraestrutura, fck=20,0 MPa</v>
          </cell>
          <cell r="C541" t="str">
            <v>m³</v>
          </cell>
          <cell r="D541">
            <v>0.86</v>
          </cell>
          <cell r="E541">
            <v>0</v>
          </cell>
        </row>
        <row r="542">
          <cell r="A542" t="str">
            <v>2.7.2</v>
          </cell>
          <cell r="B542" t="str">
            <v>Instalação de chumbador</v>
          </cell>
          <cell r="C542" t="str">
            <v>kg</v>
          </cell>
          <cell r="D542">
            <v>24</v>
          </cell>
          <cell r="E542">
            <v>0</v>
          </cell>
        </row>
        <row r="543">
          <cell r="A543" t="str">
            <v>2.4.7.1</v>
          </cell>
          <cell r="B543" t="str">
            <v xml:space="preserve">Armadura para infraestrutura, superestrutura e peças pré-moldadas </v>
          </cell>
          <cell r="C543" t="str">
            <v>kg</v>
          </cell>
          <cell r="D543">
            <v>54.18</v>
          </cell>
          <cell r="E543">
            <v>0</v>
          </cell>
        </row>
        <row r="544">
          <cell r="A544" t="str">
            <v>2.4.7.2</v>
          </cell>
          <cell r="B544" t="str">
            <v>Armadura para tubulões</v>
          </cell>
          <cell r="C544" t="str">
            <v>kg</v>
          </cell>
          <cell r="D544">
            <v>88.55</v>
          </cell>
          <cell r="E544">
            <v>0</v>
          </cell>
        </row>
        <row r="546">
          <cell r="A546" t="str">
            <v>Equipamento</v>
          </cell>
          <cell r="B546" t="str">
            <v>Isolador de Pedestal Concreto para tensão de 138kV</v>
          </cell>
          <cell r="D546" t="str">
            <v>Qtde</v>
          </cell>
          <cell r="E546">
            <v>0</v>
          </cell>
        </row>
        <row r="547">
          <cell r="A547" t="str">
            <v>Ítem de Preço</v>
          </cell>
          <cell r="B547" t="str">
            <v>ISOPECO138</v>
          </cell>
        </row>
        <row r="548">
          <cell r="A548" t="str">
            <v>Projeto de Referência: 379579-9-A1 SE Adrianopolis</v>
          </cell>
        </row>
        <row r="549">
          <cell r="A549" t="str">
            <v>Ítem</v>
          </cell>
          <cell r="B549" t="str">
            <v>Serviço</v>
          </cell>
          <cell r="C549" t="str">
            <v>Unid</v>
          </cell>
          <cell r="D549" t="str">
            <v>Qtde Unit</v>
          </cell>
          <cell r="E549" t="str">
            <v>Qtde Total</v>
          </cell>
        </row>
        <row r="550">
          <cell r="A550" t="str">
            <v>2.3.1.1</v>
          </cell>
          <cell r="B550" t="str">
            <v>Escavação, material de 1ª categoria</v>
          </cell>
          <cell r="C550" t="str">
            <v>m³</v>
          </cell>
          <cell r="D550">
            <v>13.75</v>
          </cell>
          <cell r="E550">
            <v>0</v>
          </cell>
        </row>
        <row r="551">
          <cell r="A551" t="str">
            <v>2.4.1.1</v>
          </cell>
          <cell r="B551" t="str">
            <v>Fôrma comum para infraestrutura</v>
          </cell>
          <cell r="C551" t="str">
            <v>m²</v>
          </cell>
          <cell r="D551">
            <v>11.9</v>
          </cell>
          <cell r="E551">
            <v>0</v>
          </cell>
        </row>
        <row r="552">
          <cell r="A552" t="str">
            <v>2.4.1.2</v>
          </cell>
          <cell r="B552" t="str">
            <v>Fôrmas "contra barranco" .....................................................................................................</v>
          </cell>
          <cell r="C552" t="str">
            <v>m²</v>
          </cell>
          <cell r="D552">
            <v>4.5</v>
          </cell>
          <cell r="E552">
            <v>0</v>
          </cell>
        </row>
        <row r="553">
          <cell r="A553" t="str">
            <v>2.4.3</v>
          </cell>
          <cell r="B553" t="str">
            <v>Concreto Magro</v>
          </cell>
          <cell r="C553" t="str">
            <v>m³</v>
          </cell>
          <cell r="D553">
            <v>0.315</v>
          </cell>
          <cell r="E553">
            <v>0</v>
          </cell>
        </row>
        <row r="554">
          <cell r="A554" t="str">
            <v>2.4.6.4</v>
          </cell>
          <cell r="B554" t="str">
            <v>Concreto para pré-moldados, fck=20,0 MPa</v>
          </cell>
          <cell r="C554" t="str">
            <v>m³</v>
          </cell>
          <cell r="D554">
            <v>1.78</v>
          </cell>
          <cell r="E554">
            <v>0</v>
          </cell>
        </row>
        <row r="555">
          <cell r="A555" t="str">
            <v>2.4.4.4</v>
          </cell>
          <cell r="B555" t="str">
            <v>Concreto para infraestrutura, fck=20,0 MPa</v>
          </cell>
          <cell r="C555" t="str">
            <v>m³</v>
          </cell>
          <cell r="D555">
            <v>4.3</v>
          </cell>
          <cell r="E555">
            <v>0</v>
          </cell>
        </row>
        <row r="556">
          <cell r="A556" t="str">
            <v>2.7.2</v>
          </cell>
          <cell r="B556" t="str">
            <v>Instalação de chumbador</v>
          </cell>
          <cell r="C556" t="str">
            <v>kg</v>
          </cell>
          <cell r="D556">
            <v>3.3279999999999998</v>
          </cell>
          <cell r="E556">
            <v>0</v>
          </cell>
        </row>
        <row r="557">
          <cell r="A557" t="str">
            <v>2.3.2.1</v>
          </cell>
          <cell r="B557" t="str">
            <v>Reaterro compactado com material proveniente das escavações</v>
          </cell>
          <cell r="C557" t="str">
            <v>m³</v>
          </cell>
          <cell r="D557">
            <v>8.57</v>
          </cell>
          <cell r="E557">
            <v>0</v>
          </cell>
        </row>
        <row r="558">
          <cell r="A558" t="str">
            <v>2.4.7.1</v>
          </cell>
          <cell r="B558" t="str">
            <v xml:space="preserve">Armadura para infraestrutura, superestrutura e peças pré-moldadas </v>
          </cell>
          <cell r="C558" t="str">
            <v>kg</v>
          </cell>
          <cell r="D558">
            <v>0.64539999999999997</v>
          </cell>
          <cell r="E558">
            <v>0</v>
          </cell>
        </row>
        <row r="560">
          <cell r="A560" t="str">
            <v>Equipamento</v>
          </cell>
          <cell r="B560" t="str">
            <v>Isolador de Pedestal Concreto para tensão de 230kV</v>
          </cell>
          <cell r="D560" t="str">
            <v>Qtde</v>
          </cell>
          <cell r="E560">
            <v>0</v>
          </cell>
        </row>
        <row r="561">
          <cell r="A561" t="str">
            <v>Ítem de Preço</v>
          </cell>
          <cell r="B561" t="str">
            <v>ISOPECO230</v>
          </cell>
        </row>
        <row r="562">
          <cell r="A562" t="str">
            <v>Projeto de Referência: RIO VERDE 7A</v>
          </cell>
        </row>
        <row r="563">
          <cell r="A563" t="str">
            <v>Ítem</v>
          </cell>
          <cell r="B563" t="str">
            <v>Serviço</v>
          </cell>
          <cell r="C563" t="str">
            <v>Unid</v>
          </cell>
          <cell r="D563" t="str">
            <v>Qtde Unit</v>
          </cell>
          <cell r="E563" t="str">
            <v>Qtde Total</v>
          </cell>
        </row>
        <row r="564">
          <cell r="A564" t="str">
            <v>2.3.1.1</v>
          </cell>
          <cell r="B564" t="str">
            <v>Escavação, material de 1ª categoria</v>
          </cell>
          <cell r="C564" t="str">
            <v>m³</v>
          </cell>
          <cell r="D564">
            <v>2.6</v>
          </cell>
          <cell r="E564">
            <v>0</v>
          </cell>
        </row>
        <row r="565">
          <cell r="A565" t="str">
            <v>2.4.1.1</v>
          </cell>
          <cell r="B565" t="str">
            <v>Fôrma comum para infraestrutura</v>
          </cell>
          <cell r="C565" t="str">
            <v>m²</v>
          </cell>
          <cell r="D565">
            <v>7.2</v>
          </cell>
          <cell r="E565">
            <v>0</v>
          </cell>
        </row>
        <row r="566">
          <cell r="A566" t="str">
            <v>2.4.3</v>
          </cell>
          <cell r="B566" t="str">
            <v>Concreto Magro</v>
          </cell>
          <cell r="C566" t="str">
            <v>m³</v>
          </cell>
          <cell r="D566">
            <v>1.1000000000000001</v>
          </cell>
          <cell r="E566">
            <v>0</v>
          </cell>
        </row>
        <row r="567">
          <cell r="A567" t="str">
            <v>2.4.4.4</v>
          </cell>
          <cell r="B567" t="str">
            <v>Concreto para infraestrutura, fck=20,0 MPa</v>
          </cell>
          <cell r="C567" t="str">
            <v>m³</v>
          </cell>
          <cell r="D567">
            <v>1.1000000000000001</v>
          </cell>
          <cell r="E567">
            <v>0</v>
          </cell>
        </row>
        <row r="568">
          <cell r="A568" t="str">
            <v>2.4.6.4</v>
          </cell>
          <cell r="B568" t="str">
            <v>Concreto para pré-moldados, fck=20,0 MPa</v>
          </cell>
          <cell r="C568" t="str">
            <v>m³</v>
          </cell>
          <cell r="D568">
            <v>0.2</v>
          </cell>
          <cell r="E568">
            <v>0</v>
          </cell>
        </row>
        <row r="569">
          <cell r="A569" t="str">
            <v>2.7.2</v>
          </cell>
          <cell r="B569" t="str">
            <v>Instalação de chumbador</v>
          </cell>
          <cell r="C569" t="str">
            <v>kg</v>
          </cell>
          <cell r="D569">
            <v>22</v>
          </cell>
          <cell r="E569">
            <v>0</v>
          </cell>
        </row>
        <row r="570">
          <cell r="A570" t="str">
            <v>2.4.7.1</v>
          </cell>
          <cell r="B570" t="str">
            <v xml:space="preserve">Armadura para infraestrutura, superestrutura e peças pré-moldadas </v>
          </cell>
          <cell r="C570" t="str">
            <v>kg</v>
          </cell>
          <cell r="D570">
            <v>116.3</v>
          </cell>
          <cell r="E570">
            <v>0</v>
          </cell>
        </row>
        <row r="572">
          <cell r="A572" t="str">
            <v>Equipamento</v>
          </cell>
          <cell r="B572" t="str">
            <v>Isolador de Pedestal Concreto para tensão de 345kV</v>
          </cell>
          <cell r="D572" t="str">
            <v>Qtde</v>
          </cell>
          <cell r="E572">
            <v>0</v>
          </cell>
        </row>
        <row r="573">
          <cell r="A573" t="str">
            <v>Ítem de Preço</v>
          </cell>
          <cell r="B573" t="str">
            <v>ISOPECO345</v>
          </cell>
        </row>
        <row r="574">
          <cell r="A574" t="str">
            <v>Projeto de Referência: 185289D (SE Tijuco Preto)</v>
          </cell>
        </row>
        <row r="575">
          <cell r="A575" t="str">
            <v>Ítem</v>
          </cell>
          <cell r="B575" t="str">
            <v>Serviço</v>
          </cell>
          <cell r="C575" t="str">
            <v>Unid</v>
          </cell>
          <cell r="D575" t="str">
            <v>Qtde Unit</v>
          </cell>
          <cell r="E575" t="str">
            <v>Qtde Total</v>
          </cell>
        </row>
        <row r="576">
          <cell r="A576" t="str">
            <v>2.5.1</v>
          </cell>
          <cell r="B576" t="str">
            <v>Tubulão</v>
          </cell>
          <cell r="C576" t="str">
            <v>m³</v>
          </cell>
          <cell r="D576">
            <v>1.86</v>
          </cell>
          <cell r="E576">
            <v>0</v>
          </cell>
        </row>
        <row r="577">
          <cell r="A577" t="str">
            <v>2.3.1.1</v>
          </cell>
          <cell r="B577" t="str">
            <v>Escavação, material de 1ª categoria</v>
          </cell>
          <cell r="C577" t="str">
            <v>m³</v>
          </cell>
          <cell r="D577">
            <v>0.3</v>
          </cell>
          <cell r="E577">
            <v>0</v>
          </cell>
        </row>
        <row r="578">
          <cell r="A578" t="str">
            <v>2.4.1.1</v>
          </cell>
          <cell r="B578" t="str">
            <v>Fôrma comum para infraestrutura</v>
          </cell>
          <cell r="C578" t="str">
            <v>m²</v>
          </cell>
          <cell r="D578">
            <v>1.2</v>
          </cell>
          <cell r="E578">
            <v>0</v>
          </cell>
        </row>
        <row r="579">
          <cell r="A579" t="str">
            <v>2.4.1.2</v>
          </cell>
          <cell r="B579" t="str">
            <v>Fôrma "contra - barranco"</v>
          </cell>
          <cell r="C579" t="str">
            <v>m²</v>
          </cell>
          <cell r="D579">
            <v>1.6</v>
          </cell>
          <cell r="E579">
            <v>0</v>
          </cell>
        </row>
        <row r="580">
          <cell r="A580" t="str">
            <v>2.4.3</v>
          </cell>
          <cell r="B580" t="str">
            <v>Concreto Magro</v>
          </cell>
          <cell r="C580" t="str">
            <v>m³</v>
          </cell>
          <cell r="D580">
            <v>0.05</v>
          </cell>
          <cell r="E580">
            <v>0</v>
          </cell>
        </row>
        <row r="581">
          <cell r="A581" t="str">
            <v>2.4.4.4</v>
          </cell>
          <cell r="B581" t="str">
            <v>Concreto para infraestrutura, fck=20,0 MPa</v>
          </cell>
          <cell r="C581" t="str">
            <v>m³</v>
          </cell>
          <cell r="D581">
            <v>0.7</v>
          </cell>
          <cell r="E581">
            <v>0</v>
          </cell>
        </row>
        <row r="582">
          <cell r="A582" t="str">
            <v>2.4.6.4</v>
          </cell>
          <cell r="B582" t="str">
            <v>Concreto para pré-moldados, fck=20,0 MPa</v>
          </cell>
          <cell r="C582" t="str">
            <v>m³</v>
          </cell>
          <cell r="D582">
            <v>0.83</v>
          </cell>
          <cell r="E582">
            <v>0</v>
          </cell>
        </row>
        <row r="583">
          <cell r="A583" t="str">
            <v>2.7.2</v>
          </cell>
          <cell r="B583" t="str">
            <v>Instalação de chumbador</v>
          </cell>
          <cell r="C583" t="str">
            <v>kg</v>
          </cell>
          <cell r="D583">
            <v>8</v>
          </cell>
          <cell r="E583">
            <v>0</v>
          </cell>
        </row>
        <row r="584">
          <cell r="A584" t="str">
            <v>2.4.7.1</v>
          </cell>
          <cell r="B584" t="str">
            <v xml:space="preserve">Armadura para infraestrutura, superestrutura e peças pré-moldadas </v>
          </cell>
          <cell r="C584" t="str">
            <v>kg</v>
          </cell>
          <cell r="D584">
            <v>112.16</v>
          </cell>
          <cell r="E584">
            <v>0</v>
          </cell>
        </row>
        <row r="585">
          <cell r="A585" t="str">
            <v>2.4.7.2</v>
          </cell>
          <cell r="B585" t="str">
            <v>Armadura para tubulões</v>
          </cell>
          <cell r="C585" t="str">
            <v>kg</v>
          </cell>
          <cell r="D585">
            <v>143.22</v>
          </cell>
          <cell r="E585">
            <v>0</v>
          </cell>
        </row>
        <row r="587">
          <cell r="A587" t="str">
            <v>Equipamento</v>
          </cell>
          <cell r="B587" t="str">
            <v>Isolador de Pedestal Concreto para tensão de 500kV</v>
          </cell>
          <cell r="D587" t="str">
            <v>Qtde</v>
          </cell>
          <cell r="E587">
            <v>0</v>
          </cell>
        </row>
        <row r="588">
          <cell r="A588" t="str">
            <v>Ítem de Preço</v>
          </cell>
          <cell r="B588" t="str">
            <v>ISOPECO500</v>
          </cell>
        </row>
        <row r="589">
          <cell r="A589" t="str">
            <v>Projeto de Referência: 404800  8a Campinas</v>
          </cell>
        </row>
        <row r="590">
          <cell r="A590" t="str">
            <v>Ítem</v>
          </cell>
          <cell r="B590" t="str">
            <v>Serviço</v>
          </cell>
          <cell r="C590" t="str">
            <v>Unid</v>
          </cell>
          <cell r="D590" t="str">
            <v>Qtde Unit</v>
          </cell>
          <cell r="E590" t="str">
            <v>Qtde Total</v>
          </cell>
        </row>
        <row r="591">
          <cell r="A591" t="str">
            <v>2.5.1</v>
          </cell>
          <cell r="B591" t="str">
            <v>Tubulão</v>
          </cell>
          <cell r="C591" t="str">
            <v>m³</v>
          </cell>
          <cell r="D591">
            <v>1.65</v>
          </cell>
          <cell r="E591">
            <v>0</v>
          </cell>
        </row>
        <row r="592">
          <cell r="A592" t="str">
            <v>2.3.1.1</v>
          </cell>
          <cell r="B592" t="str">
            <v>Escavação, material de 1ª categoria</v>
          </cell>
          <cell r="C592" t="str">
            <v>m³</v>
          </cell>
          <cell r="D592">
            <v>1.4179999999999999</v>
          </cell>
          <cell r="E592">
            <v>0</v>
          </cell>
        </row>
        <row r="593">
          <cell r="A593" t="str">
            <v>2.4.1.1</v>
          </cell>
          <cell r="B593" t="str">
            <v>Fôrma comum para infraestrutura</v>
          </cell>
          <cell r="C593" t="str">
            <v>m²</v>
          </cell>
          <cell r="D593">
            <v>1.88</v>
          </cell>
          <cell r="E593">
            <v>0</v>
          </cell>
        </row>
        <row r="594">
          <cell r="A594" t="str">
            <v>2.4.6.4</v>
          </cell>
          <cell r="B594" t="str">
            <v>Concreto para pré-moldados, fck=20,0 MPa</v>
          </cell>
          <cell r="C594" t="str">
            <v>m³</v>
          </cell>
          <cell r="D594">
            <v>0.49</v>
          </cell>
          <cell r="E594">
            <v>0</v>
          </cell>
        </row>
        <row r="595">
          <cell r="A595" t="str">
            <v>2.7.2</v>
          </cell>
          <cell r="B595" t="str">
            <v>Instalação de chumbador</v>
          </cell>
          <cell r="C595" t="str">
            <v>kg</v>
          </cell>
          <cell r="D595">
            <v>3.14</v>
          </cell>
          <cell r="E595">
            <v>0</v>
          </cell>
        </row>
        <row r="596">
          <cell r="A596" t="str">
            <v>2.4.7.1</v>
          </cell>
          <cell r="B596" t="str">
            <v xml:space="preserve">Armadura para infraestrutura, superestrutura e peças pré-moldadas </v>
          </cell>
          <cell r="C596" t="str">
            <v>kg</v>
          </cell>
          <cell r="D596">
            <v>200.66</v>
          </cell>
          <cell r="E596">
            <v>0</v>
          </cell>
        </row>
        <row r="597">
          <cell r="A597" t="str">
            <v>2.4.7.2</v>
          </cell>
          <cell r="B597" t="str">
            <v>Armadura para tubulões</v>
          </cell>
          <cell r="C597" t="str">
            <v>kg</v>
          </cell>
          <cell r="D597">
            <v>94.79</v>
          </cell>
          <cell r="E597">
            <v>0</v>
          </cell>
        </row>
        <row r="599">
          <cell r="A599" t="str">
            <v>Equipamento</v>
          </cell>
          <cell r="B599" t="str">
            <v>Isolador de Pedestal Metálico para tensão de 345kV</v>
          </cell>
          <cell r="D599" t="str">
            <v>Qtde</v>
          </cell>
          <cell r="E599">
            <v>0</v>
          </cell>
        </row>
        <row r="600">
          <cell r="A600" t="str">
            <v>Ítem de Preço</v>
          </cell>
          <cell r="B600" t="str">
            <v>ISOPEME345</v>
          </cell>
        </row>
        <row r="601">
          <cell r="A601" t="str">
            <v>Projeto de Referência: 390238-2-A1  SE OURO PRETO</v>
          </cell>
        </row>
        <row r="602">
          <cell r="A602" t="str">
            <v>Ítem</v>
          </cell>
          <cell r="B602" t="str">
            <v>Serviço</v>
          </cell>
          <cell r="C602" t="str">
            <v>Unid</v>
          </cell>
          <cell r="D602" t="str">
            <v>Qtde Unit</v>
          </cell>
          <cell r="E602" t="str">
            <v>Qtde Total</v>
          </cell>
        </row>
        <row r="603">
          <cell r="A603" t="str">
            <v>2.5.1</v>
          </cell>
          <cell r="B603" t="str">
            <v>Tubulão</v>
          </cell>
          <cell r="C603" t="str">
            <v>m³</v>
          </cell>
          <cell r="D603">
            <v>1.53</v>
          </cell>
          <cell r="E603">
            <v>0</v>
          </cell>
        </row>
        <row r="604">
          <cell r="A604" t="str">
            <v>2.3.1.1</v>
          </cell>
          <cell r="B604" t="str">
            <v>Escavação, material de 1ª categoria</v>
          </cell>
          <cell r="C604" t="str">
            <v>m³</v>
          </cell>
          <cell r="D604">
            <v>0.65</v>
          </cell>
          <cell r="E604">
            <v>0</v>
          </cell>
        </row>
        <row r="605">
          <cell r="A605" t="str">
            <v>2.4.1.1</v>
          </cell>
          <cell r="B605" t="str">
            <v>Fôrma comum para infraestrutura</v>
          </cell>
          <cell r="C605" t="str">
            <v>m²</v>
          </cell>
          <cell r="D605">
            <v>0.72</v>
          </cell>
          <cell r="E605">
            <v>0</v>
          </cell>
        </row>
        <row r="606">
          <cell r="A606" t="str">
            <v>2.4.1.2</v>
          </cell>
          <cell r="B606" t="str">
            <v>Fôrma "contra - barranco"</v>
          </cell>
          <cell r="C606" t="str">
            <v>m²</v>
          </cell>
          <cell r="D606">
            <v>2.16</v>
          </cell>
          <cell r="E606">
            <v>0</v>
          </cell>
        </row>
        <row r="607">
          <cell r="A607" t="str">
            <v>2.4.4.4</v>
          </cell>
          <cell r="B607" t="str">
            <v>Concreto para infraestrutura, fck=20,0 MPa</v>
          </cell>
          <cell r="C607" t="str">
            <v>m³</v>
          </cell>
          <cell r="D607">
            <v>2.17</v>
          </cell>
          <cell r="E607">
            <v>0</v>
          </cell>
        </row>
        <row r="608">
          <cell r="A608" t="str">
            <v>2.7.2</v>
          </cell>
          <cell r="B608" t="str">
            <v>Instalação de chumbador</v>
          </cell>
          <cell r="C608" t="str">
            <v>kg</v>
          </cell>
          <cell r="D608">
            <v>4.33</v>
          </cell>
          <cell r="E608">
            <v>0</v>
          </cell>
        </row>
        <row r="609">
          <cell r="A609" t="str">
            <v>2.4.7.1</v>
          </cell>
          <cell r="B609" t="str">
            <v xml:space="preserve">Armadura para infraestrutura, superestrutura e peças pré-moldadas </v>
          </cell>
          <cell r="C609" t="str">
            <v>kg</v>
          </cell>
          <cell r="D609">
            <v>14.53</v>
          </cell>
          <cell r="E609">
            <v>0</v>
          </cell>
        </row>
        <row r="610">
          <cell r="A610" t="str">
            <v>2.4.7.2</v>
          </cell>
          <cell r="B610" t="str">
            <v>Armadura para tubulões</v>
          </cell>
          <cell r="C610" t="str">
            <v>kg</v>
          </cell>
          <cell r="D610">
            <v>63.47</v>
          </cell>
          <cell r="E610">
            <v>0</v>
          </cell>
        </row>
        <row r="612">
          <cell r="A612" t="str">
            <v>Equipamento</v>
          </cell>
          <cell r="B612" t="str">
            <v>Isolador de Pedestal Metálico para tensão de 500kV</v>
          </cell>
          <cell r="D612" t="str">
            <v>Qtde</v>
          </cell>
          <cell r="E612">
            <v>0</v>
          </cell>
        </row>
        <row r="613">
          <cell r="A613" t="str">
            <v>Ítem de Preço</v>
          </cell>
          <cell r="B613" t="str">
            <v>ISOPEME500</v>
          </cell>
        </row>
        <row r="614">
          <cell r="A614" t="str">
            <v>Projeto de Referência: 392717-2-A1 (SE Ivaiporã)</v>
          </cell>
        </row>
        <row r="615">
          <cell r="A615" t="str">
            <v>Ítem</v>
          </cell>
          <cell r="B615" t="str">
            <v>Serviço</v>
          </cell>
          <cell r="C615" t="str">
            <v>Unid</v>
          </cell>
          <cell r="D615" t="str">
            <v>Qtde Unit</v>
          </cell>
          <cell r="E615" t="str">
            <v>Qtde Total</v>
          </cell>
        </row>
        <row r="616">
          <cell r="A616" t="str">
            <v>2.5.1</v>
          </cell>
          <cell r="B616" t="str">
            <v>Tubulão</v>
          </cell>
          <cell r="C616" t="str">
            <v>m³</v>
          </cell>
          <cell r="D616">
            <v>1.5</v>
          </cell>
          <cell r="E616">
            <v>0</v>
          </cell>
        </row>
        <row r="617">
          <cell r="A617" t="str">
            <v>2.3.1.1</v>
          </cell>
          <cell r="B617" t="str">
            <v>Escavação, material de 1ª categoria</v>
          </cell>
          <cell r="C617" t="str">
            <v>m³</v>
          </cell>
          <cell r="D617">
            <v>2.2000000000000002</v>
          </cell>
          <cell r="E617">
            <v>0</v>
          </cell>
        </row>
        <row r="618">
          <cell r="A618" t="str">
            <v>2.4.1.1</v>
          </cell>
          <cell r="B618" t="str">
            <v>Fôrma comum para infraestrutura</v>
          </cell>
          <cell r="C618" t="str">
            <v>m²</v>
          </cell>
          <cell r="D618">
            <v>2.2799999999999998</v>
          </cell>
          <cell r="E618">
            <v>0</v>
          </cell>
        </row>
        <row r="619">
          <cell r="A619" t="str">
            <v>2.4.1.2</v>
          </cell>
          <cell r="B619" t="str">
            <v>Fôrma "contra - barranco"</v>
          </cell>
          <cell r="C619" t="str">
            <v>m²</v>
          </cell>
          <cell r="D619">
            <v>4.5599999999999996</v>
          </cell>
          <cell r="E619">
            <v>0</v>
          </cell>
        </row>
        <row r="620">
          <cell r="A620" t="str">
            <v>2.4.3</v>
          </cell>
          <cell r="B620" t="str">
            <v>Concreto Magro</v>
          </cell>
          <cell r="C620" t="str">
            <v>m³</v>
          </cell>
          <cell r="D620">
            <v>0.16</v>
          </cell>
          <cell r="E620">
            <v>0</v>
          </cell>
        </row>
        <row r="621">
          <cell r="A621" t="str">
            <v>2.4.4.4</v>
          </cell>
          <cell r="B621" t="str">
            <v>Concreto para infraestrutura, fck=20,0 MPa</v>
          </cell>
          <cell r="C621" t="str">
            <v>m³</v>
          </cell>
          <cell r="D621">
            <v>3.25</v>
          </cell>
          <cell r="E621">
            <v>0</v>
          </cell>
        </row>
        <row r="622">
          <cell r="A622" t="str">
            <v>2.7.2</v>
          </cell>
          <cell r="B622" t="str">
            <v>Instalação de chumbador</v>
          </cell>
          <cell r="C622" t="str">
            <v>kg</v>
          </cell>
          <cell r="D622">
            <v>15.2</v>
          </cell>
          <cell r="E622">
            <v>0</v>
          </cell>
        </row>
        <row r="623">
          <cell r="A623" t="str">
            <v>2.4.7.1</v>
          </cell>
          <cell r="B623" t="str">
            <v xml:space="preserve">Armadura para infraestrutura, superestrutura e peças pré-moldadas </v>
          </cell>
          <cell r="C623" t="str">
            <v>kg</v>
          </cell>
          <cell r="D623">
            <v>204.75</v>
          </cell>
          <cell r="E623">
            <v>0</v>
          </cell>
        </row>
        <row r="624">
          <cell r="A624" t="str">
            <v>2.4.7.2</v>
          </cell>
          <cell r="B624" t="str">
            <v>Armadura para tubulões</v>
          </cell>
          <cell r="C624" t="str">
            <v>kg</v>
          </cell>
          <cell r="D624">
            <v>115.5</v>
          </cell>
          <cell r="E624">
            <v>0</v>
          </cell>
        </row>
        <row r="626">
          <cell r="A626" t="str">
            <v>Equipamento</v>
          </cell>
          <cell r="B626" t="str">
            <v>Isolador de Pedestal Metálico para tensão de 750kV</v>
          </cell>
          <cell r="D626" t="str">
            <v>Qtde</v>
          </cell>
          <cell r="E626">
            <v>20</v>
          </cell>
        </row>
        <row r="627">
          <cell r="A627" t="str">
            <v>Ítem de Preço</v>
          </cell>
          <cell r="B627" t="str">
            <v>ISOPEME750</v>
          </cell>
        </row>
        <row r="628">
          <cell r="A628" t="str">
            <v>Projeto de Referência: 392719-9-A1 (SE Ivaiporã)</v>
          </cell>
        </row>
        <row r="629">
          <cell r="A629" t="str">
            <v>Ítem</v>
          </cell>
          <cell r="B629" t="str">
            <v>Serviço</v>
          </cell>
          <cell r="C629" t="str">
            <v>Unid</v>
          </cell>
          <cell r="D629" t="str">
            <v>Qtde Unit</v>
          </cell>
          <cell r="E629" t="str">
            <v>Qtde Total</v>
          </cell>
        </row>
        <row r="630">
          <cell r="A630" t="str">
            <v>2.5.1</v>
          </cell>
          <cell r="B630" t="str">
            <v>Tubulão</v>
          </cell>
          <cell r="C630" t="str">
            <v>m³</v>
          </cell>
          <cell r="D630">
            <v>4.45</v>
          </cell>
          <cell r="E630">
            <v>89</v>
          </cell>
        </row>
        <row r="631">
          <cell r="A631" t="str">
            <v>2.3.1.1</v>
          </cell>
          <cell r="B631" t="str">
            <v>Escavação, material de 1ª categoria</v>
          </cell>
          <cell r="C631" t="str">
            <v>m³</v>
          </cell>
          <cell r="D631">
            <v>1.8</v>
          </cell>
          <cell r="E631">
            <v>36</v>
          </cell>
        </row>
        <row r="632">
          <cell r="A632" t="str">
            <v>2.4.1.1</v>
          </cell>
          <cell r="B632" t="str">
            <v>Fôrma comum para infraestrutura</v>
          </cell>
          <cell r="C632" t="str">
            <v>m²</v>
          </cell>
          <cell r="D632">
            <v>2.2799999999999998</v>
          </cell>
          <cell r="E632">
            <v>45.599999999999994</v>
          </cell>
        </row>
        <row r="633">
          <cell r="A633" t="str">
            <v>2.4.1.2</v>
          </cell>
          <cell r="B633" t="str">
            <v>Fôrma "contra - barranco"</v>
          </cell>
          <cell r="C633" t="str">
            <v>m²</v>
          </cell>
          <cell r="D633">
            <v>3.8</v>
          </cell>
          <cell r="E633">
            <v>76</v>
          </cell>
        </row>
        <row r="634">
          <cell r="A634" t="str">
            <v>2.4.3</v>
          </cell>
          <cell r="B634" t="str">
            <v>Concreto Magro</v>
          </cell>
          <cell r="C634" t="str">
            <v>m³</v>
          </cell>
          <cell r="D634">
            <v>0.15</v>
          </cell>
          <cell r="E634">
            <v>3</v>
          </cell>
        </row>
        <row r="635">
          <cell r="A635" t="str">
            <v>2.4.4.4</v>
          </cell>
          <cell r="B635" t="str">
            <v>Concreto para infraestrutura, fck=20,0 MPa</v>
          </cell>
          <cell r="C635" t="str">
            <v>m³</v>
          </cell>
          <cell r="D635">
            <v>2.89</v>
          </cell>
          <cell r="E635">
            <v>57.800000000000004</v>
          </cell>
        </row>
        <row r="636">
          <cell r="A636" t="str">
            <v>2.7.2</v>
          </cell>
          <cell r="B636" t="str">
            <v>Instalação de chumbador</v>
          </cell>
          <cell r="C636" t="str">
            <v>kg</v>
          </cell>
          <cell r="D636">
            <v>15.2</v>
          </cell>
          <cell r="E636">
            <v>304</v>
          </cell>
        </row>
        <row r="637">
          <cell r="A637" t="str">
            <v>2.4.7.1</v>
          </cell>
          <cell r="B637" t="str">
            <v xml:space="preserve">Armadura para infraestrutura, superestrutura e peças pré-moldadas </v>
          </cell>
          <cell r="C637" t="str">
            <v>kg</v>
          </cell>
          <cell r="D637">
            <v>182.07</v>
          </cell>
          <cell r="E637">
            <v>3641.3999999999996</v>
          </cell>
        </row>
        <row r="638">
          <cell r="A638" t="str">
            <v>2.4.7.2</v>
          </cell>
          <cell r="B638" t="str">
            <v>Armadura para tubulões</v>
          </cell>
          <cell r="C638" t="str">
            <v>kg</v>
          </cell>
          <cell r="D638">
            <v>342.65</v>
          </cell>
          <cell r="E638">
            <v>6853</v>
          </cell>
        </row>
        <row r="640">
          <cell r="A640" t="str">
            <v>Equipamento</v>
          </cell>
          <cell r="B640" t="str">
            <v>Mastro para cabo Pára-Raio Setor 345kV</v>
          </cell>
          <cell r="D640" t="str">
            <v>Qtde</v>
          </cell>
          <cell r="E640">
            <v>0</v>
          </cell>
        </row>
        <row r="641">
          <cell r="A641" t="str">
            <v>Ítem de Preço</v>
          </cell>
          <cell r="B641" t="str">
            <v>MASPR345</v>
          </cell>
        </row>
        <row r="642">
          <cell r="A642" t="str">
            <v>Projeto de Referência: 184875D SE Tijuco preto</v>
          </cell>
        </row>
        <row r="643">
          <cell r="A643" t="str">
            <v>Ítem</v>
          </cell>
          <cell r="B643" t="str">
            <v>Serviço</v>
          </cell>
          <cell r="C643" t="str">
            <v>Unid</v>
          </cell>
          <cell r="D643" t="str">
            <v>Qtde Unit</v>
          </cell>
          <cell r="E643" t="str">
            <v>Qtde Total</v>
          </cell>
        </row>
        <row r="644">
          <cell r="A644" t="str">
            <v>2.5.1</v>
          </cell>
          <cell r="B644" t="str">
            <v>Tubulão</v>
          </cell>
          <cell r="C644" t="str">
            <v>m³</v>
          </cell>
          <cell r="D644">
            <v>2.8</v>
          </cell>
          <cell r="E644">
            <v>0</v>
          </cell>
        </row>
        <row r="645">
          <cell r="A645" t="str">
            <v>2.3.1.1</v>
          </cell>
          <cell r="B645" t="str">
            <v>Escavação, material de 1ª categoria</v>
          </cell>
          <cell r="C645" t="str">
            <v>m³</v>
          </cell>
          <cell r="D645">
            <v>2.6459999999999999</v>
          </cell>
          <cell r="E645">
            <v>0</v>
          </cell>
        </row>
        <row r="646">
          <cell r="A646" t="str">
            <v>2.4.1.1</v>
          </cell>
          <cell r="B646" t="str">
            <v>Fôrma comum para infraestrutura</v>
          </cell>
          <cell r="C646" t="str">
            <v>m²</v>
          </cell>
          <cell r="D646">
            <v>2.52</v>
          </cell>
          <cell r="E646">
            <v>0</v>
          </cell>
        </row>
        <row r="647">
          <cell r="A647" t="str">
            <v>2.4.1.2</v>
          </cell>
          <cell r="B647" t="str">
            <v>Fôrma "contra - barranco"</v>
          </cell>
          <cell r="C647" t="str">
            <v>m²</v>
          </cell>
          <cell r="D647">
            <v>4.62</v>
          </cell>
          <cell r="E647">
            <v>0</v>
          </cell>
        </row>
        <row r="648">
          <cell r="A648" t="str">
            <v>2.4.3</v>
          </cell>
          <cell r="B648" t="str">
            <v>Concreto Magro</v>
          </cell>
          <cell r="C648" t="str">
            <v>m³</v>
          </cell>
          <cell r="D648">
            <v>0.22</v>
          </cell>
          <cell r="E648">
            <v>0</v>
          </cell>
        </row>
        <row r="649">
          <cell r="A649" t="str">
            <v>2.4.4.4</v>
          </cell>
          <cell r="B649" t="str">
            <v>Concreto para infraestrutura, fck=20,0 MPa</v>
          </cell>
          <cell r="C649" t="str">
            <v>m³</v>
          </cell>
          <cell r="D649">
            <v>3.8</v>
          </cell>
          <cell r="E649">
            <v>0</v>
          </cell>
        </row>
        <row r="650">
          <cell r="A650" t="str">
            <v>2.7.2</v>
          </cell>
          <cell r="B650" t="str">
            <v>Instalação de chumbador</v>
          </cell>
          <cell r="C650" t="str">
            <v>kg</v>
          </cell>
          <cell r="D650">
            <v>80</v>
          </cell>
          <cell r="E650">
            <v>0</v>
          </cell>
        </row>
        <row r="651">
          <cell r="A651" t="str">
            <v>2.4.7.1</v>
          </cell>
          <cell r="B651" t="str">
            <v xml:space="preserve">Armadura para infraestrutura, superestrutura e peças pré-moldadas </v>
          </cell>
          <cell r="C651" t="str">
            <v>kg</v>
          </cell>
          <cell r="D651">
            <v>258</v>
          </cell>
          <cell r="E651">
            <v>0</v>
          </cell>
        </row>
        <row r="652">
          <cell r="A652" t="str">
            <v>2.4.7.2</v>
          </cell>
          <cell r="B652" t="str">
            <v>Armadura para tubulões</v>
          </cell>
          <cell r="C652" t="str">
            <v>kg</v>
          </cell>
          <cell r="D652">
            <v>329</v>
          </cell>
          <cell r="E652">
            <v>0</v>
          </cell>
        </row>
        <row r="654">
          <cell r="A654" t="str">
            <v>Equipamento</v>
          </cell>
          <cell r="B654" t="str">
            <v>Pára - Raios 69kV</v>
          </cell>
          <cell r="D654" t="str">
            <v>Qtde</v>
          </cell>
          <cell r="E654">
            <v>0</v>
          </cell>
        </row>
        <row r="655">
          <cell r="A655" t="str">
            <v>Ítem de Preço</v>
          </cell>
          <cell r="B655" t="str">
            <v>2.27.3.7.3</v>
          </cell>
        </row>
        <row r="656">
          <cell r="A656" t="str">
            <v>Projeto de Referência: Levantamento de Ativos (SE Ivaiporã)</v>
          </cell>
        </row>
        <row r="657">
          <cell r="A657" t="str">
            <v>Ítem</v>
          </cell>
          <cell r="B657" t="str">
            <v>Serviço</v>
          </cell>
          <cell r="C657" t="str">
            <v>Unid</v>
          </cell>
          <cell r="D657" t="str">
            <v>Qtde Unit</v>
          </cell>
          <cell r="E657" t="str">
            <v>Qtde Total</v>
          </cell>
        </row>
        <row r="658">
          <cell r="A658" t="str">
            <v>2.3.1.1</v>
          </cell>
          <cell r="B658" t="str">
            <v>Escavação, material de 1ª categoria</v>
          </cell>
          <cell r="C658" t="str">
            <v>m³</v>
          </cell>
          <cell r="D658">
            <v>3.86</v>
          </cell>
          <cell r="E658">
            <v>0</v>
          </cell>
        </row>
        <row r="659">
          <cell r="A659" t="str">
            <v>2.4.1.1</v>
          </cell>
          <cell r="B659" t="str">
            <v>Fôrma comum para infraestrutura</v>
          </cell>
          <cell r="C659" t="str">
            <v>m²</v>
          </cell>
          <cell r="D659">
            <v>7.29</v>
          </cell>
          <cell r="E659">
            <v>0</v>
          </cell>
        </row>
        <row r="660">
          <cell r="A660" t="str">
            <v>2.4.4.4</v>
          </cell>
          <cell r="B660" t="str">
            <v>Concreto para infraestrutura, fck=20,0 MPa</v>
          </cell>
          <cell r="C660" t="str">
            <v>m³</v>
          </cell>
          <cell r="D660">
            <v>3.86</v>
          </cell>
          <cell r="E660">
            <v>0</v>
          </cell>
        </row>
        <row r="661">
          <cell r="A661" t="str">
            <v>2.4.6.4</v>
          </cell>
          <cell r="B661" t="str">
            <v>Concreto para pré-moldados, fck=20,0 MPa</v>
          </cell>
          <cell r="C661" t="str">
            <v>m³</v>
          </cell>
          <cell r="D661">
            <v>1.33</v>
          </cell>
          <cell r="E661">
            <v>0</v>
          </cell>
        </row>
        <row r="662">
          <cell r="A662" t="str">
            <v>2.7.2</v>
          </cell>
          <cell r="B662" t="str">
            <v>Instalação de chumbador</v>
          </cell>
          <cell r="C662" t="str">
            <v>kg</v>
          </cell>
          <cell r="D662">
            <v>24</v>
          </cell>
          <cell r="E662">
            <v>0</v>
          </cell>
        </row>
        <row r="663">
          <cell r="A663" t="str">
            <v>2.4.7.1</v>
          </cell>
          <cell r="B663" t="str">
            <v xml:space="preserve">Armadura para infraestrutura, superestrutura e peças pré-moldadas </v>
          </cell>
          <cell r="C663" t="str">
            <v>kg</v>
          </cell>
          <cell r="D663">
            <v>484.98</v>
          </cell>
          <cell r="E663">
            <v>0</v>
          </cell>
        </row>
        <row r="665">
          <cell r="A665" t="str">
            <v>Equipamento</v>
          </cell>
          <cell r="B665" t="str">
            <v>Pára - Raios 138kV</v>
          </cell>
          <cell r="D665" t="str">
            <v>Qtde</v>
          </cell>
          <cell r="E665">
            <v>0</v>
          </cell>
        </row>
        <row r="666">
          <cell r="A666" t="str">
            <v>Ítem de Preço</v>
          </cell>
          <cell r="B666" t="str">
            <v>2.27.3.7.4</v>
          </cell>
        </row>
        <row r="667">
          <cell r="A667" t="str">
            <v>Projeto de Referência: RE1-121720-R3</v>
          </cell>
        </row>
        <row r="668">
          <cell r="A668" t="str">
            <v>Ítem</v>
          </cell>
          <cell r="B668" t="str">
            <v>Serviço</v>
          </cell>
          <cell r="C668" t="str">
            <v>Unid</v>
          </cell>
          <cell r="D668" t="str">
            <v>Qtde Unit</v>
          </cell>
          <cell r="E668" t="str">
            <v>Qtde Total</v>
          </cell>
        </row>
        <row r="669">
          <cell r="A669" t="str">
            <v>2.5.1</v>
          </cell>
          <cell r="B669" t="str">
            <v>Tubulão</v>
          </cell>
          <cell r="C669" t="str">
            <v>m³</v>
          </cell>
          <cell r="E669">
            <v>0</v>
          </cell>
        </row>
        <row r="670">
          <cell r="A670" t="str">
            <v>2.3.1.1</v>
          </cell>
          <cell r="B670" t="str">
            <v>Escavação, material de 1ª categoria</v>
          </cell>
          <cell r="C670" t="str">
            <v>m³</v>
          </cell>
          <cell r="D670">
            <v>1</v>
          </cell>
          <cell r="E670">
            <v>0</v>
          </cell>
        </row>
        <row r="671">
          <cell r="A671" t="str">
            <v>2.4.1.1</v>
          </cell>
          <cell r="B671" t="str">
            <v>Fôrma comum para infraestrutura</v>
          </cell>
          <cell r="C671" t="str">
            <v>m²</v>
          </cell>
          <cell r="D671">
            <v>1.8</v>
          </cell>
          <cell r="E671">
            <v>0</v>
          </cell>
        </row>
        <row r="672">
          <cell r="A672" t="str">
            <v>2.4.1.2</v>
          </cell>
          <cell r="B672" t="str">
            <v>Fôrma "contra - barranco"</v>
          </cell>
          <cell r="C672" t="str">
            <v>m²</v>
          </cell>
          <cell r="D672">
            <v>0.4</v>
          </cell>
          <cell r="E672">
            <v>0</v>
          </cell>
        </row>
        <row r="673">
          <cell r="A673" t="str">
            <v>2.4.3</v>
          </cell>
          <cell r="B673" t="str">
            <v>Concreto Magro</v>
          </cell>
          <cell r="C673" t="str">
            <v>m³</v>
          </cell>
          <cell r="D673">
            <v>0.05</v>
          </cell>
          <cell r="E673">
            <v>0</v>
          </cell>
        </row>
        <row r="674">
          <cell r="A674" t="str">
            <v>2.4.5.4</v>
          </cell>
          <cell r="B674" t="str">
            <v>Concreto para Superestrutura, fck=20,0 Mpa</v>
          </cell>
          <cell r="C674" t="str">
            <v>m³</v>
          </cell>
          <cell r="D674">
            <v>0.16278000000000001</v>
          </cell>
          <cell r="E674">
            <v>0</v>
          </cell>
        </row>
        <row r="675">
          <cell r="A675" t="str">
            <v>2.4.4.4</v>
          </cell>
          <cell r="B675" t="str">
            <v>Concreto para infraestrutura, fck=20,0 MPa</v>
          </cell>
          <cell r="C675" t="str">
            <v>m³</v>
          </cell>
          <cell r="D675">
            <v>0.39</v>
          </cell>
          <cell r="E675">
            <v>0</v>
          </cell>
        </row>
        <row r="676">
          <cell r="A676" t="str">
            <v>2.4.2</v>
          </cell>
          <cell r="B676" t="str">
            <v xml:space="preserve">Fôrma para Superestrutura </v>
          </cell>
          <cell r="C676" t="str">
            <v>m²</v>
          </cell>
          <cell r="D676">
            <v>2.2368999999999999</v>
          </cell>
          <cell r="E676">
            <v>0</v>
          </cell>
        </row>
        <row r="677">
          <cell r="A677" t="str">
            <v>2.4.7.1</v>
          </cell>
          <cell r="B677" t="str">
            <v xml:space="preserve">Armadura para infraestrutura, superestrutura e peças pré-moldadas </v>
          </cell>
          <cell r="C677" t="str">
            <v>kg</v>
          </cell>
          <cell r="D677">
            <v>49.750200000000007</v>
          </cell>
          <cell r="E677">
            <v>0</v>
          </cell>
        </row>
        <row r="678">
          <cell r="A678" t="str">
            <v>2.4.7.2</v>
          </cell>
          <cell r="B678" t="str">
            <v>Armadura para tubulões</v>
          </cell>
          <cell r="C678" t="str">
            <v>kg</v>
          </cell>
          <cell r="E678">
            <v>0</v>
          </cell>
        </row>
        <row r="680">
          <cell r="A680" t="str">
            <v>Equipamento</v>
          </cell>
          <cell r="B680" t="str">
            <v>Pára - Raios 230kV</v>
          </cell>
          <cell r="D680" t="str">
            <v>Qtde</v>
          </cell>
          <cell r="E680">
            <v>0</v>
          </cell>
        </row>
        <row r="681">
          <cell r="A681" t="str">
            <v>Ítem de Preço</v>
          </cell>
          <cell r="B681" t="str">
            <v>2.27.3.7.5</v>
          </cell>
        </row>
        <row r="682">
          <cell r="A682" t="str">
            <v>Projeto de Referência: IN 342833 ITUMBIARA 4A</v>
          </cell>
        </row>
        <row r="683">
          <cell r="A683" t="str">
            <v>Ítem</v>
          </cell>
          <cell r="B683" t="str">
            <v>Serviço</v>
          </cell>
          <cell r="C683" t="str">
            <v>Unid</v>
          </cell>
          <cell r="D683" t="str">
            <v>Qtde Unit</v>
          </cell>
          <cell r="E683" t="str">
            <v>Qtde Total</v>
          </cell>
        </row>
        <row r="684">
          <cell r="A684" t="str">
            <v>2.5.1</v>
          </cell>
          <cell r="B684" t="str">
            <v>Tubulão</v>
          </cell>
          <cell r="C684" t="str">
            <v>m³</v>
          </cell>
          <cell r="D684">
            <v>1.908517</v>
          </cell>
          <cell r="E684">
            <v>0</v>
          </cell>
        </row>
        <row r="685">
          <cell r="A685" t="str">
            <v>2.4.7.2</v>
          </cell>
          <cell r="B685" t="str">
            <v>Armadura para tubulões</v>
          </cell>
          <cell r="C685" t="str">
            <v>kg</v>
          </cell>
          <cell r="D685">
            <v>171.76652999999999</v>
          </cell>
          <cell r="E685">
            <v>0</v>
          </cell>
        </row>
        <row r="686">
          <cell r="A686" t="str">
            <v>2.4.1.1</v>
          </cell>
          <cell r="B686" t="str">
            <v>Fôrma comum para infraestrutura</v>
          </cell>
          <cell r="C686" t="str">
            <v>m²</v>
          </cell>
          <cell r="D686">
            <v>2.1205750000000001</v>
          </cell>
          <cell r="E686">
            <v>0</v>
          </cell>
        </row>
        <row r="687">
          <cell r="A687" t="str">
            <v>2.4.4.4</v>
          </cell>
          <cell r="B687" t="str">
            <v>Concreto para infraestrutura, fck=20,0 MPa</v>
          </cell>
          <cell r="C687" t="str">
            <v>m³</v>
          </cell>
          <cell r="D687">
            <v>0.01</v>
          </cell>
          <cell r="E687">
            <v>0</v>
          </cell>
        </row>
        <row r="688">
          <cell r="A688" t="str">
            <v>2.4.6.4</v>
          </cell>
          <cell r="B688" t="str">
            <v>Concreto para pré-moldados, fck=20,0 MPa</v>
          </cell>
          <cell r="C688" t="str">
            <v>m³</v>
          </cell>
          <cell r="D688">
            <v>0.52249999999999996</v>
          </cell>
          <cell r="E688">
            <v>0</v>
          </cell>
        </row>
        <row r="689">
          <cell r="A689" t="str">
            <v>2.7.2</v>
          </cell>
          <cell r="B689" t="str">
            <v>Instalação de chumbador</v>
          </cell>
          <cell r="C689" t="str">
            <v>kg</v>
          </cell>
          <cell r="D689">
            <v>4.5599999999999996</v>
          </cell>
          <cell r="E689">
            <v>0</v>
          </cell>
        </row>
        <row r="690">
          <cell r="A690" t="str">
            <v>2.4.7.1</v>
          </cell>
          <cell r="B690" t="str">
            <v xml:space="preserve">Armadura para infraestrutura, superestrutura e peças pré-moldadas </v>
          </cell>
          <cell r="C690" t="str">
            <v>kg</v>
          </cell>
          <cell r="D690">
            <v>47.024999999999999</v>
          </cell>
          <cell r="E690">
            <v>0</v>
          </cell>
        </row>
        <row r="692">
          <cell r="A692" t="str">
            <v>Equipamento</v>
          </cell>
          <cell r="B692" t="str">
            <v>Pára - Raios 345kV (Suporte de concreto pré-moldado)</v>
          </cell>
          <cell r="D692" t="str">
            <v>Qtde</v>
          </cell>
          <cell r="E692">
            <v>0</v>
          </cell>
        </row>
        <row r="693">
          <cell r="A693" t="str">
            <v>Ítem de Preço</v>
          </cell>
          <cell r="B693" t="str">
            <v>2.27.3.7.6C</v>
          </cell>
        </row>
        <row r="694">
          <cell r="A694" t="str">
            <v>Projeto de Referência: 185301D (SE Tijuco Preto)</v>
          </cell>
        </row>
        <row r="695">
          <cell r="A695" t="str">
            <v>Ítem</v>
          </cell>
          <cell r="B695" t="str">
            <v>Serviço</v>
          </cell>
          <cell r="C695" t="str">
            <v>Unid</v>
          </cell>
          <cell r="D695" t="str">
            <v>Qtde Unit</v>
          </cell>
          <cell r="E695" t="str">
            <v>Qtde Total</v>
          </cell>
        </row>
        <row r="696">
          <cell r="A696" t="str">
            <v>2.5.1</v>
          </cell>
          <cell r="B696" t="str">
            <v>Tubulão</v>
          </cell>
          <cell r="C696" t="str">
            <v>m³</v>
          </cell>
          <cell r="D696">
            <v>0.85</v>
          </cell>
          <cell r="E696">
            <v>0</v>
          </cell>
        </row>
        <row r="697">
          <cell r="A697" t="str">
            <v>2.3.1.1</v>
          </cell>
          <cell r="B697" t="str">
            <v>Escavação, material de 1ª categoria</v>
          </cell>
          <cell r="C697" t="str">
            <v>m³</v>
          </cell>
          <cell r="D697">
            <v>0.4</v>
          </cell>
          <cell r="E697">
            <v>0</v>
          </cell>
        </row>
        <row r="698">
          <cell r="A698" t="str">
            <v>2.4.1.1</v>
          </cell>
          <cell r="B698" t="str">
            <v>Fôrma comum para infraestrutura</v>
          </cell>
          <cell r="C698" t="str">
            <v>m²</v>
          </cell>
          <cell r="D698">
            <v>1.2</v>
          </cell>
          <cell r="E698">
            <v>0</v>
          </cell>
        </row>
        <row r="699">
          <cell r="A699" t="str">
            <v>2.4.1.2</v>
          </cell>
          <cell r="B699" t="str">
            <v>Fôrma "contra - barranco"</v>
          </cell>
          <cell r="C699" t="str">
            <v>m²</v>
          </cell>
          <cell r="D699">
            <v>1.6</v>
          </cell>
          <cell r="E699">
            <v>0</v>
          </cell>
        </row>
        <row r="700">
          <cell r="A700" t="str">
            <v>2.4.3</v>
          </cell>
          <cell r="B700" t="str">
            <v>Concreto Magro</v>
          </cell>
          <cell r="C700" t="str">
            <v>m³</v>
          </cell>
          <cell r="D700">
            <v>0.05</v>
          </cell>
          <cell r="E700">
            <v>0</v>
          </cell>
        </row>
        <row r="701">
          <cell r="A701" t="str">
            <v>2.4.4.4</v>
          </cell>
          <cell r="B701" t="str">
            <v>Concreto para infraestrutura, fck=20,0 MPa</v>
          </cell>
          <cell r="C701" t="str">
            <v>m³</v>
          </cell>
          <cell r="D701">
            <v>0.7</v>
          </cell>
          <cell r="E701">
            <v>0</v>
          </cell>
        </row>
        <row r="702">
          <cell r="A702" t="str">
            <v>2.4.6.4</v>
          </cell>
          <cell r="B702" t="str">
            <v>Concreto para pré-moldados, fck=20,0 MPa</v>
          </cell>
          <cell r="C702" t="str">
            <v>m³</v>
          </cell>
          <cell r="D702">
            <v>0.35</v>
          </cell>
          <cell r="E702">
            <v>0</v>
          </cell>
        </row>
        <row r="703">
          <cell r="A703" t="str">
            <v>2.7.2</v>
          </cell>
          <cell r="B703" t="str">
            <v>Instalação de chumbador</v>
          </cell>
          <cell r="C703" t="str">
            <v>kg</v>
          </cell>
          <cell r="D703">
            <v>6</v>
          </cell>
          <cell r="E703">
            <v>0</v>
          </cell>
        </row>
        <row r="704">
          <cell r="A704" t="str">
            <v>2.4.7.1</v>
          </cell>
          <cell r="B704" t="str">
            <v xml:space="preserve">Armadura para infraestrutura, superestrutura e peças pré-moldadas </v>
          </cell>
          <cell r="C704" t="str">
            <v>kg</v>
          </cell>
          <cell r="D704">
            <v>72.8</v>
          </cell>
          <cell r="E704">
            <v>0</v>
          </cell>
        </row>
        <row r="705">
          <cell r="A705" t="str">
            <v>2.4.7.2</v>
          </cell>
          <cell r="B705" t="str">
            <v>Armadura para tubulões</v>
          </cell>
          <cell r="C705" t="str">
            <v>kg</v>
          </cell>
          <cell r="D705">
            <v>65.45</v>
          </cell>
          <cell r="E705">
            <v>0</v>
          </cell>
        </row>
        <row r="707">
          <cell r="A707" t="str">
            <v>Equipamento</v>
          </cell>
          <cell r="B707" t="str">
            <v>Pára - Raios 345kV (Suporte Metálico)</v>
          </cell>
          <cell r="D707" t="str">
            <v>Qtde</v>
          </cell>
          <cell r="E707">
            <v>0</v>
          </cell>
        </row>
        <row r="708">
          <cell r="A708" t="str">
            <v>Ítem de Preço</v>
          </cell>
          <cell r="B708" t="str">
            <v>2.27.3.7.6M</v>
          </cell>
        </row>
        <row r="709">
          <cell r="A709" t="str">
            <v>Projeto de Referência: SE Ouro Preto-2  389831-8-A1</v>
          </cell>
        </row>
        <row r="710">
          <cell r="A710" t="str">
            <v>Ítem</v>
          </cell>
          <cell r="B710" t="str">
            <v>Serviço</v>
          </cell>
          <cell r="C710" t="str">
            <v>Unid</v>
          </cell>
          <cell r="D710" t="str">
            <v>Qtde Unit</v>
          </cell>
          <cell r="E710" t="str">
            <v>Qtde Total</v>
          </cell>
        </row>
        <row r="711">
          <cell r="A711" t="str">
            <v>2.5.1</v>
          </cell>
          <cell r="B711" t="str">
            <v>Tubulão</v>
          </cell>
          <cell r="C711" t="str">
            <v>m³</v>
          </cell>
          <cell r="D711">
            <v>0.73</v>
          </cell>
          <cell r="E711">
            <v>0</v>
          </cell>
        </row>
        <row r="712">
          <cell r="A712" t="str">
            <v>2.3.1.1</v>
          </cell>
          <cell r="B712" t="str">
            <v>Escavação, material de 1ª categoria</v>
          </cell>
          <cell r="C712" t="str">
            <v>m³</v>
          </cell>
          <cell r="D712">
            <v>0.49</v>
          </cell>
          <cell r="E712">
            <v>0</v>
          </cell>
        </row>
        <row r="713">
          <cell r="A713" t="str">
            <v>2.4.1.1</v>
          </cell>
          <cell r="B713" t="str">
            <v>Fôrma comum para infraestrutura</v>
          </cell>
          <cell r="C713" t="str">
            <v>m²</v>
          </cell>
          <cell r="D713">
            <v>0.72</v>
          </cell>
          <cell r="E713">
            <v>0</v>
          </cell>
        </row>
        <row r="714">
          <cell r="A714" t="str">
            <v>2.4.1.2</v>
          </cell>
          <cell r="B714" t="str">
            <v>Fôrma "contra - barranco"</v>
          </cell>
          <cell r="C714" t="str">
            <v>m²</v>
          </cell>
          <cell r="D714">
            <v>2.16</v>
          </cell>
          <cell r="E714">
            <v>0</v>
          </cell>
        </row>
        <row r="715">
          <cell r="A715" t="str">
            <v>2.4.3</v>
          </cell>
          <cell r="B715" t="str">
            <v>Concreto Magro</v>
          </cell>
          <cell r="C715" t="str">
            <v>m³</v>
          </cell>
          <cell r="D715">
            <v>0</v>
          </cell>
          <cell r="E715">
            <v>0</v>
          </cell>
        </row>
        <row r="716">
          <cell r="A716" t="str">
            <v>2.4.4.4</v>
          </cell>
          <cell r="B716" t="str">
            <v>Concreto para infraestrutura, fck=20,0 MPa</v>
          </cell>
          <cell r="C716" t="str">
            <v>m³</v>
          </cell>
          <cell r="D716">
            <v>0.65</v>
          </cell>
          <cell r="E716">
            <v>0</v>
          </cell>
        </row>
        <row r="717">
          <cell r="A717" t="str">
            <v>2.7.2</v>
          </cell>
          <cell r="B717" t="str">
            <v>Instalação de chumbador</v>
          </cell>
          <cell r="C717" t="str">
            <v>kg</v>
          </cell>
          <cell r="D717">
            <v>3.33</v>
          </cell>
          <cell r="E717">
            <v>0</v>
          </cell>
        </row>
        <row r="718">
          <cell r="A718" t="str">
            <v>2.4.7.1</v>
          </cell>
          <cell r="B718" t="str">
            <v xml:space="preserve">Armadura para infraestrutura, superestrutura e peças pré-moldadas </v>
          </cell>
          <cell r="C718" t="str">
            <v>kg</v>
          </cell>
          <cell r="D718">
            <v>17.056000000000001</v>
          </cell>
          <cell r="E718">
            <v>0</v>
          </cell>
        </row>
        <row r="719">
          <cell r="A719" t="str">
            <v>2.4.7.2</v>
          </cell>
          <cell r="B719" t="str">
            <v>Armadura para tubulões</v>
          </cell>
          <cell r="C719" t="str">
            <v>kg</v>
          </cell>
          <cell r="D719">
            <v>34.944000000000003</v>
          </cell>
          <cell r="E719">
            <v>0</v>
          </cell>
        </row>
        <row r="721">
          <cell r="A721" t="str">
            <v>Equipamento</v>
          </cell>
          <cell r="B721" t="str">
            <v>Pára - Raios 500kV (Suporte de concreto pré-moldado)</v>
          </cell>
          <cell r="D721" t="str">
            <v>Qtde</v>
          </cell>
          <cell r="E721">
            <v>0</v>
          </cell>
        </row>
        <row r="722">
          <cell r="A722" t="str">
            <v>Ítem de Preço</v>
          </cell>
          <cell r="B722" t="str">
            <v>2.27.3.7.7C</v>
          </cell>
        </row>
        <row r="723">
          <cell r="A723" t="str">
            <v>Projeto de Referência: 8a Campinas 403765-A-A1</v>
          </cell>
        </row>
        <row r="724">
          <cell r="A724" t="str">
            <v>Ítem</v>
          </cell>
          <cell r="B724" t="str">
            <v>Serviço</v>
          </cell>
          <cell r="C724" t="str">
            <v>Unid</v>
          </cell>
          <cell r="D724" t="str">
            <v>Qtde Unit</v>
          </cell>
          <cell r="E724" t="str">
            <v>Qtde Total</v>
          </cell>
        </row>
        <row r="725">
          <cell r="A725" t="str">
            <v>2.5.1</v>
          </cell>
          <cell r="B725" t="str">
            <v>Tubulão</v>
          </cell>
          <cell r="C725" t="str">
            <v>m³</v>
          </cell>
          <cell r="D725">
            <v>1.65</v>
          </cell>
          <cell r="E725">
            <v>0</v>
          </cell>
        </row>
        <row r="726">
          <cell r="A726" t="str">
            <v>2.4.1.1</v>
          </cell>
          <cell r="B726" t="str">
            <v>Fôrma comum para infraestrutura</v>
          </cell>
          <cell r="C726" t="str">
            <v>m²</v>
          </cell>
          <cell r="D726">
            <v>3.02</v>
          </cell>
          <cell r="E726">
            <v>0</v>
          </cell>
        </row>
        <row r="727">
          <cell r="A727" t="str">
            <v>2.4.4.4</v>
          </cell>
          <cell r="B727" t="str">
            <v>Concreto para infraestrutura, fck=20,0 MPa</v>
          </cell>
          <cell r="C727" t="str">
            <v>m³</v>
          </cell>
          <cell r="D727">
            <v>0.02</v>
          </cell>
          <cell r="E727">
            <v>0</v>
          </cell>
        </row>
        <row r="728">
          <cell r="A728" t="str">
            <v>2.4.6.4</v>
          </cell>
          <cell r="B728" t="str">
            <v>Concreto para pré-moldados, fck=20,0 MPa</v>
          </cell>
          <cell r="C728" t="str">
            <v>m³</v>
          </cell>
          <cell r="D728">
            <v>0.6</v>
          </cell>
          <cell r="E728">
            <v>0</v>
          </cell>
        </row>
        <row r="729">
          <cell r="A729" t="str">
            <v>2.7.2</v>
          </cell>
          <cell r="B729" t="str">
            <v>Instalação de chumbador</v>
          </cell>
          <cell r="C729" t="str">
            <v>kg</v>
          </cell>
          <cell r="D729">
            <v>8.01</v>
          </cell>
          <cell r="E729">
            <v>0</v>
          </cell>
        </row>
        <row r="730">
          <cell r="A730" t="str">
            <v>2.4.7.1</v>
          </cell>
          <cell r="B730" t="str">
            <v xml:space="preserve">Armadura para infraestrutura, superestrutura e peças pré-moldadas </v>
          </cell>
          <cell r="C730" t="str">
            <v>kg</v>
          </cell>
          <cell r="D730">
            <v>93.27</v>
          </cell>
          <cell r="E730">
            <v>0</v>
          </cell>
        </row>
        <row r="731">
          <cell r="A731" t="str">
            <v>2.4.7.2</v>
          </cell>
          <cell r="B731" t="str">
            <v>Armadura para tubulões</v>
          </cell>
          <cell r="C731" t="str">
            <v>kg</v>
          </cell>
          <cell r="D731">
            <v>96.73</v>
          </cell>
          <cell r="E731">
            <v>0</v>
          </cell>
        </row>
        <row r="733">
          <cell r="A733" t="str">
            <v>Equipamento</v>
          </cell>
          <cell r="B733" t="str">
            <v>Pára - Raios 500kV (Suporte Metálico)</v>
          </cell>
          <cell r="D733" t="str">
            <v>Qtde</v>
          </cell>
          <cell r="E733">
            <v>0</v>
          </cell>
        </row>
        <row r="734">
          <cell r="A734" t="str">
            <v>Ítem de Preço</v>
          </cell>
          <cell r="B734" t="str">
            <v>2.27.3.7.7M</v>
          </cell>
        </row>
        <row r="735">
          <cell r="A735" t="str">
            <v>Projeto de Referência: 392718-A-A1 (SE Ivaiporã)</v>
          </cell>
        </row>
        <row r="736">
          <cell r="A736" t="str">
            <v>Ítem</v>
          </cell>
          <cell r="B736" t="str">
            <v>Serviço</v>
          </cell>
          <cell r="C736" t="str">
            <v>Unid</v>
          </cell>
          <cell r="D736" t="str">
            <v>Qtde Unit</v>
          </cell>
          <cell r="E736" t="str">
            <v>Qtde Total</v>
          </cell>
        </row>
        <row r="737">
          <cell r="A737" t="str">
            <v>2.5.1</v>
          </cell>
          <cell r="B737" t="str">
            <v>Tubulão</v>
          </cell>
          <cell r="C737" t="str">
            <v>m³</v>
          </cell>
          <cell r="D737">
            <v>1.5</v>
          </cell>
          <cell r="E737">
            <v>0</v>
          </cell>
        </row>
        <row r="738">
          <cell r="A738" t="str">
            <v>2.3.1.1</v>
          </cell>
          <cell r="B738" t="str">
            <v>Escavação, material de 1ª categoria</v>
          </cell>
          <cell r="C738" t="str">
            <v>m³</v>
          </cell>
          <cell r="D738">
            <v>0.5</v>
          </cell>
          <cell r="E738">
            <v>0</v>
          </cell>
        </row>
        <row r="739">
          <cell r="A739" t="str">
            <v>2.4.1.1</v>
          </cell>
          <cell r="B739" t="str">
            <v>Fôrma comum para infraestrutura</v>
          </cell>
          <cell r="C739" t="str">
            <v>m²</v>
          </cell>
          <cell r="D739">
            <v>1.2</v>
          </cell>
          <cell r="E739">
            <v>0</v>
          </cell>
        </row>
        <row r="740">
          <cell r="A740" t="str">
            <v>2.4.1.2</v>
          </cell>
          <cell r="B740" t="str">
            <v>Fôrma "contra - barranco"</v>
          </cell>
          <cell r="C740" t="str">
            <v>m²</v>
          </cell>
          <cell r="D740">
            <v>2</v>
          </cell>
          <cell r="E740">
            <v>0</v>
          </cell>
        </row>
        <row r="741">
          <cell r="A741" t="str">
            <v>2.4.3</v>
          </cell>
          <cell r="B741" t="str">
            <v>Concreto Magro</v>
          </cell>
          <cell r="C741" t="str">
            <v>m³</v>
          </cell>
          <cell r="D741">
            <v>0.03</v>
          </cell>
          <cell r="E741">
            <v>0</v>
          </cell>
        </row>
        <row r="742">
          <cell r="A742" t="str">
            <v>2.4.4.4</v>
          </cell>
          <cell r="B742" t="str">
            <v>Concreto para infraestrutura, fck=20,0 MPa</v>
          </cell>
          <cell r="C742" t="str">
            <v>m³</v>
          </cell>
          <cell r="D742">
            <v>0.8</v>
          </cell>
          <cell r="E742">
            <v>0</v>
          </cell>
        </row>
        <row r="743">
          <cell r="A743" t="str">
            <v>2.7.2</v>
          </cell>
          <cell r="B743" t="str">
            <v>Instalação de chumbador</v>
          </cell>
          <cell r="C743" t="str">
            <v>kg</v>
          </cell>
          <cell r="D743">
            <v>24</v>
          </cell>
          <cell r="E743">
            <v>0</v>
          </cell>
        </row>
        <row r="744">
          <cell r="A744" t="str">
            <v>2.4.7.1</v>
          </cell>
          <cell r="B744" t="str">
            <v xml:space="preserve">Armadura para infraestrutura, superestrutura e peças pré-moldadas </v>
          </cell>
          <cell r="C744" t="str">
            <v>kg</v>
          </cell>
          <cell r="D744">
            <v>54</v>
          </cell>
          <cell r="E744">
            <v>0</v>
          </cell>
        </row>
        <row r="745">
          <cell r="A745" t="str">
            <v>2.4.7.2</v>
          </cell>
          <cell r="B745" t="str">
            <v>Armadura para tubulões</v>
          </cell>
          <cell r="C745" t="str">
            <v>kg</v>
          </cell>
          <cell r="D745">
            <v>115.5</v>
          </cell>
          <cell r="E745">
            <v>0</v>
          </cell>
        </row>
        <row r="747">
          <cell r="A747" t="str">
            <v>Equipamento</v>
          </cell>
          <cell r="B747" t="str">
            <v>Pára - Raios 750kV</v>
          </cell>
          <cell r="D747" t="str">
            <v>Qtde</v>
          </cell>
          <cell r="E747">
            <v>0</v>
          </cell>
        </row>
        <row r="748">
          <cell r="A748" t="str">
            <v>Ítem de Preço</v>
          </cell>
          <cell r="B748" t="str">
            <v>2.27.3.7.8</v>
          </cell>
        </row>
        <row r="749">
          <cell r="A749" t="str">
            <v>Projeto de Referência: 378381-2-A1 (SE Tijuco Preto)</v>
          </cell>
        </row>
        <row r="750">
          <cell r="A750" t="str">
            <v>Ítem</v>
          </cell>
          <cell r="B750" t="str">
            <v>Serviço</v>
          </cell>
          <cell r="C750" t="str">
            <v>Unid</v>
          </cell>
          <cell r="D750" t="str">
            <v>Qtde Unit</v>
          </cell>
          <cell r="E750" t="str">
            <v>Qtde Total</v>
          </cell>
        </row>
        <row r="751">
          <cell r="A751" t="str">
            <v>2.5.1</v>
          </cell>
          <cell r="B751" t="str">
            <v>Tubulão</v>
          </cell>
          <cell r="C751" t="str">
            <v>m³</v>
          </cell>
          <cell r="D751">
            <v>1.1499999999999999</v>
          </cell>
          <cell r="E751">
            <v>0</v>
          </cell>
        </row>
        <row r="752">
          <cell r="A752" t="str">
            <v>2.3.1.1</v>
          </cell>
          <cell r="B752" t="str">
            <v>Escavação, material de 1ª categoria</v>
          </cell>
          <cell r="C752" t="str">
            <v>m³</v>
          </cell>
          <cell r="D752">
            <v>0.43</v>
          </cell>
          <cell r="E752">
            <v>0</v>
          </cell>
        </row>
        <row r="753">
          <cell r="A753" t="str">
            <v>2.4.1.1</v>
          </cell>
          <cell r="B753" t="str">
            <v>Fôrma comum para infraestrutura</v>
          </cell>
          <cell r="C753" t="str">
            <v>m²</v>
          </cell>
          <cell r="D753">
            <v>1.44</v>
          </cell>
          <cell r="E753">
            <v>0</v>
          </cell>
        </row>
        <row r="754">
          <cell r="A754" t="str">
            <v>2.4.3</v>
          </cell>
          <cell r="B754" t="str">
            <v>Concreto Magro</v>
          </cell>
          <cell r="C754" t="str">
            <v>m³</v>
          </cell>
          <cell r="D754">
            <v>0.5</v>
          </cell>
          <cell r="E754">
            <v>0</v>
          </cell>
        </row>
        <row r="755">
          <cell r="A755" t="str">
            <v>2.4.4.4</v>
          </cell>
          <cell r="B755" t="str">
            <v>Concreto para infraestrutura, fck=20,0 MPa</v>
          </cell>
          <cell r="C755" t="str">
            <v>m³</v>
          </cell>
          <cell r="D755">
            <v>0.86</v>
          </cell>
          <cell r="E755">
            <v>0</v>
          </cell>
        </row>
        <row r="756">
          <cell r="A756" t="str">
            <v>2.7.2</v>
          </cell>
          <cell r="B756" t="str">
            <v>Instalação de chumbador</v>
          </cell>
          <cell r="C756" t="str">
            <v>kg</v>
          </cell>
          <cell r="D756">
            <v>24</v>
          </cell>
          <cell r="E756">
            <v>0</v>
          </cell>
        </row>
        <row r="757">
          <cell r="A757" t="str">
            <v>2.4.7.1</v>
          </cell>
          <cell r="B757" t="str">
            <v xml:space="preserve">Armadura para infraestrutura, superestrutura e peças pré-moldadas </v>
          </cell>
          <cell r="C757" t="str">
            <v>kg</v>
          </cell>
          <cell r="D757">
            <v>54.18</v>
          </cell>
          <cell r="E757">
            <v>0</v>
          </cell>
        </row>
        <row r="758">
          <cell r="A758" t="str">
            <v>2.4.7.2</v>
          </cell>
          <cell r="B758" t="str">
            <v>Armadura para tubulões</v>
          </cell>
          <cell r="C758" t="str">
            <v>kg</v>
          </cell>
          <cell r="D758">
            <v>88.55</v>
          </cell>
          <cell r="E758">
            <v>0</v>
          </cell>
        </row>
        <row r="760">
          <cell r="A760" t="str">
            <v>Equipamento</v>
          </cell>
          <cell r="B760" t="str">
            <v>Parede Corta-Fogo para Reator 750kV</v>
          </cell>
          <cell r="D760" t="str">
            <v>Qtde</v>
          </cell>
          <cell r="E760">
            <v>0</v>
          </cell>
        </row>
        <row r="761">
          <cell r="A761" t="str">
            <v>Ítem de Preço</v>
          </cell>
          <cell r="B761" t="str">
            <v>PCFRE750</v>
          </cell>
        </row>
        <row r="762">
          <cell r="A762" t="str">
            <v>Projeto de Referência: Levantamento de Ativos (SE Ivaiporã)</v>
          </cell>
        </row>
        <row r="763">
          <cell r="A763" t="str">
            <v>Ítem</v>
          </cell>
          <cell r="B763" t="str">
            <v>Serviço</v>
          </cell>
          <cell r="C763" t="str">
            <v>Unid</v>
          </cell>
          <cell r="D763" t="str">
            <v>Qtde Unit</v>
          </cell>
          <cell r="E763" t="str">
            <v>Qtde Total</v>
          </cell>
        </row>
        <row r="764">
          <cell r="A764" t="str">
            <v>2.3.1.1</v>
          </cell>
          <cell r="B764" t="str">
            <v>Escavação, material de 1ª categoria</v>
          </cell>
          <cell r="C764" t="str">
            <v>m³</v>
          </cell>
          <cell r="D764">
            <v>12.3</v>
          </cell>
          <cell r="E764">
            <v>0</v>
          </cell>
        </row>
        <row r="765">
          <cell r="A765" t="str">
            <v>2.4.1.1</v>
          </cell>
          <cell r="B765" t="str">
            <v>Fôrma comum para infraestrutura</v>
          </cell>
          <cell r="C765" t="str">
            <v>m²</v>
          </cell>
          <cell r="D765">
            <v>84.4</v>
          </cell>
          <cell r="E765">
            <v>0</v>
          </cell>
        </row>
        <row r="766">
          <cell r="A766" t="str">
            <v>2.4.3</v>
          </cell>
          <cell r="B766" t="str">
            <v>Concreto Magro</v>
          </cell>
          <cell r="C766" t="str">
            <v>m³</v>
          </cell>
          <cell r="D766">
            <v>0.2</v>
          </cell>
          <cell r="E766">
            <v>0</v>
          </cell>
        </row>
        <row r="767">
          <cell r="A767" t="str">
            <v>2.4.4.4</v>
          </cell>
          <cell r="B767" t="str">
            <v>Concreto para infraestrutura, fck=20,0 MPa</v>
          </cell>
          <cell r="C767" t="str">
            <v>m³</v>
          </cell>
          <cell r="D767">
            <v>14.5</v>
          </cell>
          <cell r="E767">
            <v>0</v>
          </cell>
        </row>
        <row r="768">
          <cell r="A768" t="str">
            <v>2.4.5.4</v>
          </cell>
          <cell r="B768" t="str">
            <v>Concreto para superestrutura, fck=20,0 MPa</v>
          </cell>
          <cell r="C768" t="str">
            <v>m³</v>
          </cell>
          <cell r="D768">
            <v>6.8</v>
          </cell>
          <cell r="E768">
            <v>0</v>
          </cell>
        </row>
        <row r="769">
          <cell r="A769" t="str">
            <v>2.4.7.1</v>
          </cell>
          <cell r="B769" t="str">
            <v xml:space="preserve">Armadura para infraestrutura, superestrutura e peças pré-moldadas </v>
          </cell>
          <cell r="C769" t="str">
            <v>kg</v>
          </cell>
          <cell r="D769">
            <v>1936.38</v>
          </cell>
          <cell r="E769">
            <v>0</v>
          </cell>
        </row>
        <row r="771">
          <cell r="A771" t="str">
            <v>Equipamento</v>
          </cell>
          <cell r="B771" t="str">
            <v>Parede Corta-Fogo para Regulador 500kV</v>
          </cell>
          <cell r="D771" t="str">
            <v>Qtde</v>
          </cell>
          <cell r="E771">
            <v>0</v>
          </cell>
        </row>
        <row r="772">
          <cell r="A772" t="str">
            <v>Ítem de Preço</v>
          </cell>
          <cell r="B772" t="str">
            <v>PCFRS500</v>
          </cell>
        </row>
        <row r="773">
          <cell r="A773" t="str">
            <v>Projeto de Referência: Levantamento de Ativos (SE Ivaiporã)</v>
          </cell>
        </row>
        <row r="774">
          <cell r="A774" t="str">
            <v>Ítem</v>
          </cell>
          <cell r="B774" t="str">
            <v>Serviço</v>
          </cell>
          <cell r="C774" t="str">
            <v>Unid</v>
          </cell>
          <cell r="D774" t="str">
            <v>Qtde Unit</v>
          </cell>
          <cell r="E774" t="str">
            <v>Qtde Total</v>
          </cell>
        </row>
        <row r="775">
          <cell r="A775" t="str">
            <v>2.3.1.1</v>
          </cell>
          <cell r="B775" t="str">
            <v>Escavação, material de 1ª categoria</v>
          </cell>
          <cell r="C775" t="str">
            <v>m³</v>
          </cell>
          <cell r="D775">
            <v>19.809999999999999</v>
          </cell>
          <cell r="E775">
            <v>0</v>
          </cell>
        </row>
        <row r="776">
          <cell r="A776" t="str">
            <v>2.4.1.1</v>
          </cell>
          <cell r="B776" t="str">
            <v>Fôrma comum para infraestrutura</v>
          </cell>
          <cell r="C776" t="str">
            <v>m²</v>
          </cell>
          <cell r="D776">
            <v>138.13</v>
          </cell>
          <cell r="E776">
            <v>0</v>
          </cell>
        </row>
        <row r="777">
          <cell r="A777" t="str">
            <v>2.4.4.4</v>
          </cell>
          <cell r="B777" t="str">
            <v>Concreto para infraestrutura, fck=20,0 MPa</v>
          </cell>
          <cell r="C777" t="str">
            <v>m³</v>
          </cell>
          <cell r="D777">
            <v>22.94</v>
          </cell>
          <cell r="E777">
            <v>0</v>
          </cell>
        </row>
        <row r="778">
          <cell r="A778" t="str">
            <v>2.4.5.4</v>
          </cell>
          <cell r="B778" t="str">
            <v>Concreto para superestrutura, fck=20,0 MPa</v>
          </cell>
          <cell r="C778" t="str">
            <v>m³</v>
          </cell>
          <cell r="D778">
            <v>16.3</v>
          </cell>
          <cell r="E778">
            <v>0</v>
          </cell>
        </row>
        <row r="779">
          <cell r="A779" t="str">
            <v>2.4.7.1</v>
          </cell>
          <cell r="B779" t="str">
            <v xml:space="preserve">Armadura para infraestrutura, superestrutura e peças pré-moldadas </v>
          </cell>
          <cell r="C779" t="str">
            <v>kg</v>
          </cell>
          <cell r="D779">
            <v>4147.82</v>
          </cell>
          <cell r="E779">
            <v>0</v>
          </cell>
        </row>
        <row r="781">
          <cell r="A781" t="str">
            <v>Equipamento</v>
          </cell>
          <cell r="B781" t="str">
            <v>Parede Corta-Fogo para Autotrafo 345kV</v>
          </cell>
          <cell r="D781" t="str">
            <v>Qtde</v>
          </cell>
          <cell r="E781">
            <v>0</v>
          </cell>
        </row>
        <row r="782">
          <cell r="A782" t="str">
            <v>Ítem de Preço</v>
          </cell>
          <cell r="B782" t="str">
            <v>PCF345</v>
          </cell>
        </row>
        <row r="783">
          <cell r="A783" t="str">
            <v>Projeto de Referência: SE Campos 157660D</v>
          </cell>
        </row>
        <row r="784">
          <cell r="A784" t="str">
            <v>Ítem</v>
          </cell>
          <cell r="B784" t="str">
            <v>Serviço</v>
          </cell>
          <cell r="C784" t="str">
            <v>Unid</v>
          </cell>
          <cell r="D784" t="str">
            <v>Qtde Unit</v>
          </cell>
          <cell r="E784" t="str">
            <v>Qtde Total</v>
          </cell>
        </row>
        <row r="785">
          <cell r="A785" t="str">
            <v>2.3.1.1</v>
          </cell>
          <cell r="B785" t="str">
            <v>Escavação, material de 1ª categoria</v>
          </cell>
          <cell r="C785" t="str">
            <v>m³</v>
          </cell>
          <cell r="D785">
            <v>44.88</v>
          </cell>
          <cell r="E785">
            <v>0</v>
          </cell>
        </row>
        <row r="786">
          <cell r="A786" t="str">
            <v>2.4.1.2</v>
          </cell>
          <cell r="B786" t="str">
            <v>Fôrma "contra - barranco"</v>
          </cell>
          <cell r="C786" t="str">
            <v>m²</v>
          </cell>
          <cell r="D786">
            <v>14.88</v>
          </cell>
          <cell r="E786">
            <v>0</v>
          </cell>
        </row>
        <row r="787">
          <cell r="A787" t="str">
            <v>2.4.1.1</v>
          </cell>
          <cell r="B787" t="str">
            <v>Fôrma comum para infraestrutura</v>
          </cell>
          <cell r="C787" t="str">
            <v>m²</v>
          </cell>
          <cell r="D787">
            <v>30.24</v>
          </cell>
          <cell r="E787">
            <v>0</v>
          </cell>
        </row>
        <row r="788">
          <cell r="A788" t="str">
            <v>2.4.2</v>
          </cell>
          <cell r="B788" t="str">
            <v xml:space="preserve">Fôrma para Superestrutura </v>
          </cell>
          <cell r="C788" t="str">
            <v>m²</v>
          </cell>
          <cell r="D788">
            <v>174.96</v>
          </cell>
          <cell r="E788">
            <v>0</v>
          </cell>
        </row>
        <row r="789">
          <cell r="A789" t="str">
            <v>2.4.3</v>
          </cell>
          <cell r="B789" t="str">
            <v>Concreto Magro</v>
          </cell>
          <cell r="C789" t="str">
            <v>m³</v>
          </cell>
          <cell r="D789">
            <v>1.1200000000000001</v>
          </cell>
          <cell r="E789">
            <v>0</v>
          </cell>
        </row>
        <row r="790">
          <cell r="A790" t="str">
            <v>2.4.4.4</v>
          </cell>
          <cell r="B790" t="str">
            <v>Concreto para infraestrutura, fck=20,0 MPa</v>
          </cell>
          <cell r="C790" t="str">
            <v>m³</v>
          </cell>
          <cell r="D790">
            <v>22.03</v>
          </cell>
          <cell r="E790">
            <v>0</v>
          </cell>
        </row>
        <row r="791">
          <cell r="A791" t="str">
            <v>2.4.5.4</v>
          </cell>
          <cell r="B791" t="str">
            <v>Concreto para superestrutura, fck=20,0 MPa</v>
          </cell>
          <cell r="C791" t="str">
            <v>m³</v>
          </cell>
          <cell r="D791">
            <v>16.97</v>
          </cell>
          <cell r="E791">
            <v>0</v>
          </cell>
        </row>
        <row r="792">
          <cell r="A792" t="str">
            <v>2.4.7.1</v>
          </cell>
          <cell r="B792" t="str">
            <v xml:space="preserve">Armadura para infraestrutura, superestrutura e peças pré-moldadas </v>
          </cell>
          <cell r="C792" t="str">
            <v>kg</v>
          </cell>
          <cell r="D792">
            <v>2556.1999999999998</v>
          </cell>
          <cell r="E792">
            <v>0</v>
          </cell>
        </row>
        <row r="793">
          <cell r="A793" t="str">
            <v>2.3.2.1</v>
          </cell>
          <cell r="B793" t="str">
            <v>Reaterro compactado com material proveniente das escavações</v>
          </cell>
          <cell r="C793" t="str">
            <v>m³</v>
          </cell>
          <cell r="D793">
            <v>22.85</v>
          </cell>
          <cell r="E793">
            <v>0</v>
          </cell>
        </row>
        <row r="795">
          <cell r="A795" t="str">
            <v>Equipamento</v>
          </cell>
          <cell r="B795" t="str">
            <v>Parede Corta-Fogo para Autotrafo 500kV</v>
          </cell>
          <cell r="D795" t="str">
            <v>Qtde</v>
          </cell>
          <cell r="E795">
            <v>0</v>
          </cell>
        </row>
        <row r="796">
          <cell r="A796" t="str">
            <v>Ítem de Preço</v>
          </cell>
          <cell r="B796" t="str">
            <v>PCF500</v>
          </cell>
        </row>
        <row r="797">
          <cell r="A797" t="str">
            <v>Projeto de Referência: 276191-2-A1 (Rev.01) (SE Ibiúna)</v>
          </cell>
        </row>
        <row r="798">
          <cell r="A798" t="str">
            <v>Ítem</v>
          </cell>
          <cell r="B798" t="str">
            <v>Serviço</v>
          </cell>
          <cell r="C798" t="str">
            <v>Unid</v>
          </cell>
          <cell r="D798" t="str">
            <v>Qtde Unit</v>
          </cell>
          <cell r="E798" t="str">
            <v>Qtde Total</v>
          </cell>
        </row>
        <row r="799">
          <cell r="A799" t="str">
            <v>2.3.1.1</v>
          </cell>
          <cell r="B799" t="str">
            <v>Escavação, material de 1ª categoria</v>
          </cell>
          <cell r="C799" t="str">
            <v>m³</v>
          </cell>
          <cell r="D799">
            <v>46.5</v>
          </cell>
          <cell r="E799">
            <v>0</v>
          </cell>
        </row>
        <row r="800">
          <cell r="A800" t="str">
            <v>2.4.1.1</v>
          </cell>
          <cell r="B800" t="str">
            <v>Fôrma comum para infraestrutura</v>
          </cell>
          <cell r="C800" t="str">
            <v>m²</v>
          </cell>
          <cell r="D800">
            <v>46.42</v>
          </cell>
          <cell r="E800">
            <v>0</v>
          </cell>
        </row>
        <row r="801">
          <cell r="A801" t="str">
            <v>2.4.3</v>
          </cell>
          <cell r="B801" t="str">
            <v>Concreto Magro</v>
          </cell>
          <cell r="C801" t="str">
            <v>m³</v>
          </cell>
          <cell r="D801">
            <v>1.5</v>
          </cell>
          <cell r="E801">
            <v>0</v>
          </cell>
        </row>
        <row r="802">
          <cell r="A802" t="str">
            <v>2.4.4.4</v>
          </cell>
          <cell r="B802" t="str">
            <v>Concreto para infraestrutura, fck=20,0 MPa</v>
          </cell>
          <cell r="C802" t="str">
            <v>m³</v>
          </cell>
          <cell r="D802">
            <v>13.1</v>
          </cell>
          <cell r="E802">
            <v>0</v>
          </cell>
        </row>
        <row r="803">
          <cell r="A803" t="str">
            <v>2.4.5.4</v>
          </cell>
          <cell r="B803" t="str">
            <v>Concreto para superestrutura, fck=20,0 MPa</v>
          </cell>
          <cell r="C803" t="str">
            <v>m³</v>
          </cell>
          <cell r="D803">
            <v>7.1</v>
          </cell>
          <cell r="E803">
            <v>0</v>
          </cell>
        </row>
        <row r="804">
          <cell r="A804" t="str">
            <v>2.4.7.1</v>
          </cell>
          <cell r="B804" t="str">
            <v xml:space="preserve">Armadura para infraestrutura, superestrutura e peças pré-moldadas </v>
          </cell>
          <cell r="C804" t="str">
            <v>kg</v>
          </cell>
          <cell r="D804">
            <v>825.3</v>
          </cell>
          <cell r="E804">
            <v>0</v>
          </cell>
        </row>
        <row r="805">
          <cell r="A805" t="str">
            <v>2.3.2.1</v>
          </cell>
          <cell r="B805" t="str">
            <v>Reaterro compactado com material proveniente das escavações</v>
          </cell>
          <cell r="C805" t="str">
            <v>m³</v>
          </cell>
          <cell r="D805">
            <v>35.130000000000003</v>
          </cell>
          <cell r="E805">
            <v>0</v>
          </cell>
        </row>
        <row r="807">
          <cell r="A807" t="str">
            <v>Equipamento</v>
          </cell>
          <cell r="B807" t="str">
            <v>Parede Corta-Fogo para Autotrafo 750kV</v>
          </cell>
          <cell r="D807" t="str">
            <v>Qtde</v>
          </cell>
          <cell r="E807">
            <v>0</v>
          </cell>
        </row>
        <row r="808">
          <cell r="A808" t="str">
            <v>Ítem de Preço</v>
          </cell>
          <cell r="B808" t="str">
            <v>PCF750</v>
          </cell>
        </row>
        <row r="809">
          <cell r="A809" t="str">
            <v>Projeto de Referência: 377653-A-A1 (SE Tijuco Preto)</v>
          </cell>
        </row>
        <row r="810">
          <cell r="A810" t="str">
            <v>Ítem</v>
          </cell>
          <cell r="B810" t="str">
            <v>Serviço</v>
          </cell>
          <cell r="C810" t="str">
            <v>Unid</v>
          </cell>
          <cell r="D810" t="str">
            <v>Qtde Unit</v>
          </cell>
          <cell r="E810" t="str">
            <v>Qtde Total</v>
          </cell>
        </row>
        <row r="811">
          <cell r="A811" t="str">
            <v>2.5.1</v>
          </cell>
          <cell r="B811" t="str">
            <v>Tubulão</v>
          </cell>
          <cell r="C811" t="str">
            <v>m³</v>
          </cell>
          <cell r="D811">
            <v>25.43</v>
          </cell>
          <cell r="E811">
            <v>0</v>
          </cell>
        </row>
        <row r="812">
          <cell r="A812" t="str">
            <v>2.4.1.1</v>
          </cell>
          <cell r="B812" t="str">
            <v>Fôrma comum para infraestrutura</v>
          </cell>
          <cell r="C812" t="str">
            <v>m²</v>
          </cell>
          <cell r="D812">
            <v>11.88</v>
          </cell>
          <cell r="E812">
            <v>0</v>
          </cell>
        </row>
        <row r="813">
          <cell r="A813" t="str">
            <v>2.4.3</v>
          </cell>
          <cell r="B813" t="str">
            <v>Concreto Magro</v>
          </cell>
          <cell r="C813" t="str">
            <v>m³</v>
          </cell>
          <cell r="D813">
            <v>0.09</v>
          </cell>
          <cell r="E813">
            <v>0</v>
          </cell>
        </row>
        <row r="814">
          <cell r="A814" t="str">
            <v>2.4.4.4</v>
          </cell>
          <cell r="B814" t="str">
            <v>Concreto para infraestrutura, fck=20,0 MPa</v>
          </cell>
          <cell r="C814" t="str">
            <v>m³</v>
          </cell>
          <cell r="D814">
            <v>1.84</v>
          </cell>
          <cell r="E814">
            <v>0</v>
          </cell>
        </row>
        <row r="815">
          <cell r="A815" t="str">
            <v>2.4.5.4</v>
          </cell>
          <cell r="B815" t="str">
            <v>Concreto para superestrutura, fck=20,0 MPa</v>
          </cell>
          <cell r="C815" t="str">
            <v>m³</v>
          </cell>
          <cell r="D815">
            <v>25.85</v>
          </cell>
          <cell r="E815">
            <v>0</v>
          </cell>
        </row>
        <row r="816">
          <cell r="A816" t="str">
            <v>2.4.7.1</v>
          </cell>
          <cell r="B816" t="str">
            <v xml:space="preserve">Armadura para infraestrutura, superestrutura e peças pré-moldadas </v>
          </cell>
          <cell r="C816" t="str">
            <v>kg</v>
          </cell>
          <cell r="D816">
            <v>3154</v>
          </cell>
          <cell r="E816">
            <v>0</v>
          </cell>
        </row>
        <row r="817">
          <cell r="A817" t="str">
            <v>2.4.7.2</v>
          </cell>
          <cell r="B817" t="str">
            <v>Armadura para tubulões</v>
          </cell>
          <cell r="C817" t="str">
            <v>kg</v>
          </cell>
          <cell r="D817">
            <v>1317</v>
          </cell>
          <cell r="E817">
            <v>0</v>
          </cell>
        </row>
        <row r="819">
          <cell r="A819" t="str">
            <v>Equipamento</v>
          </cell>
          <cell r="B819" t="str">
            <v>Pórtico Metálico para tensão de 138kV</v>
          </cell>
          <cell r="D819" t="str">
            <v>Qtde</v>
          </cell>
          <cell r="E819">
            <v>0</v>
          </cell>
        </row>
        <row r="820">
          <cell r="A820" t="str">
            <v>Ítem de Preço</v>
          </cell>
          <cell r="B820" t="str">
            <v>PORME138</v>
          </cell>
        </row>
        <row r="821">
          <cell r="A821" t="str">
            <v>Projeto de Referência: SE Vitoria RE2 153425 R3</v>
          </cell>
        </row>
        <row r="822">
          <cell r="A822" t="str">
            <v>Ítem</v>
          </cell>
          <cell r="B822" t="str">
            <v>Serviço</v>
          </cell>
          <cell r="C822" t="str">
            <v>Unid</v>
          </cell>
          <cell r="D822" t="str">
            <v>Qtde Unit</v>
          </cell>
          <cell r="E822" t="str">
            <v>Qtde Total</v>
          </cell>
        </row>
        <row r="823">
          <cell r="A823" t="str">
            <v>2.3.1.1</v>
          </cell>
          <cell r="B823" t="str">
            <v>Escavação, material de 1ª categoria</v>
          </cell>
          <cell r="C823" t="str">
            <v>m³</v>
          </cell>
          <cell r="D823">
            <v>165.12</v>
          </cell>
          <cell r="E823">
            <v>0</v>
          </cell>
        </row>
        <row r="824">
          <cell r="A824" t="str">
            <v>2.4.1.1</v>
          </cell>
          <cell r="B824" t="str">
            <v>Fôrma comum para infraestrutura</v>
          </cell>
          <cell r="C824" t="str">
            <v>m²</v>
          </cell>
          <cell r="D824">
            <v>82.52</v>
          </cell>
          <cell r="E824">
            <v>0</v>
          </cell>
        </row>
        <row r="825">
          <cell r="A825" t="str">
            <v>2.4.1.2</v>
          </cell>
          <cell r="B825" t="str">
            <v>Fôrma "contra - barranco"</v>
          </cell>
          <cell r="C825" t="str">
            <v>m²</v>
          </cell>
          <cell r="D825">
            <v>20.16</v>
          </cell>
          <cell r="E825">
            <v>0</v>
          </cell>
        </row>
        <row r="826">
          <cell r="A826" t="str">
            <v>2.4.3</v>
          </cell>
          <cell r="B826" t="str">
            <v>Concreto Magro</v>
          </cell>
          <cell r="C826" t="str">
            <v>m³</v>
          </cell>
          <cell r="D826">
            <v>2.54</v>
          </cell>
          <cell r="E826">
            <v>0</v>
          </cell>
        </row>
        <row r="827">
          <cell r="A827" t="str">
            <v>2.4.4.4</v>
          </cell>
          <cell r="B827" t="str">
            <v>Concreto para infraestrutura, fck=20,0 MPa</v>
          </cell>
          <cell r="C827" t="str">
            <v>m³</v>
          </cell>
          <cell r="D827">
            <v>34.36</v>
          </cell>
          <cell r="E827">
            <v>0</v>
          </cell>
        </row>
        <row r="828">
          <cell r="A828" t="str">
            <v>2.4.7.1</v>
          </cell>
          <cell r="B828" t="str">
            <v xml:space="preserve">Armadura para infraestrutura, superestrutura e peças pré-moldadas </v>
          </cell>
          <cell r="C828" t="str">
            <v>kg</v>
          </cell>
          <cell r="D828">
            <v>3092.4</v>
          </cell>
          <cell r="E828">
            <v>0</v>
          </cell>
        </row>
        <row r="830">
          <cell r="A830" t="str">
            <v>2.3.2.1</v>
          </cell>
          <cell r="B830" t="str">
            <v>Reaterro compactado com material proveniente das escavações</v>
          </cell>
          <cell r="C830" t="str">
            <v>m³</v>
          </cell>
          <cell r="D830">
            <v>128.22</v>
          </cell>
          <cell r="E830">
            <v>0</v>
          </cell>
        </row>
        <row r="832">
          <cell r="A832" t="str">
            <v>Equipamento</v>
          </cell>
          <cell r="B832" t="str">
            <v>Pórtico Metálico para tensão de 230kV</v>
          </cell>
          <cell r="D832" t="str">
            <v>Qtde</v>
          </cell>
          <cell r="E832">
            <v>0</v>
          </cell>
        </row>
        <row r="833">
          <cell r="A833" t="str">
            <v>Ítem de Preço</v>
          </cell>
          <cell r="B833" t="str">
            <v>PORME230</v>
          </cell>
        </row>
        <row r="834">
          <cell r="A834" t="str">
            <v>Projeto de Referência: SE Itumbiara  342828-1-A1</v>
          </cell>
        </row>
        <row r="835">
          <cell r="A835" t="str">
            <v>Ítem</v>
          </cell>
          <cell r="B835" t="str">
            <v>Serviço</v>
          </cell>
          <cell r="C835" t="str">
            <v>Unid</v>
          </cell>
          <cell r="D835" t="str">
            <v>Qtde Unit</v>
          </cell>
          <cell r="E835" t="str">
            <v>Qtde Total</v>
          </cell>
        </row>
        <row r="836">
          <cell r="A836" t="str">
            <v>2.5.1</v>
          </cell>
          <cell r="B836" t="str">
            <v>Tubulão</v>
          </cell>
          <cell r="C836" t="str">
            <v>m³</v>
          </cell>
          <cell r="D836">
            <v>24.24</v>
          </cell>
          <cell r="E836">
            <v>0</v>
          </cell>
        </row>
        <row r="837">
          <cell r="A837" t="str">
            <v>2.3.1.1</v>
          </cell>
          <cell r="B837" t="str">
            <v>Escavação, material de 1ª categoria</v>
          </cell>
          <cell r="C837" t="str">
            <v>m³</v>
          </cell>
          <cell r="D837">
            <v>28.22</v>
          </cell>
          <cell r="E837">
            <v>0</v>
          </cell>
        </row>
        <row r="838">
          <cell r="A838" t="str">
            <v>2.3.2.1</v>
          </cell>
          <cell r="B838" t="str">
            <v>Reaterro compactado com material proveniente das escavações</v>
          </cell>
          <cell r="C838" t="str">
            <v>m³</v>
          </cell>
          <cell r="D838">
            <v>19.899999999999999</v>
          </cell>
          <cell r="E838">
            <v>0</v>
          </cell>
        </row>
        <row r="839">
          <cell r="A839" t="str">
            <v>2.4.1.1</v>
          </cell>
          <cell r="B839" t="str">
            <v>Fôrma comum para infraestrutura</v>
          </cell>
          <cell r="C839" t="str">
            <v>m²</v>
          </cell>
          <cell r="D839">
            <v>51.2</v>
          </cell>
          <cell r="E839">
            <v>0</v>
          </cell>
        </row>
        <row r="840">
          <cell r="A840" t="str">
            <v>2.4.4.4</v>
          </cell>
          <cell r="B840" t="str">
            <v>Concreto para infraestrutura, fck=20,0 MPa</v>
          </cell>
          <cell r="C840" t="str">
            <v>m³</v>
          </cell>
          <cell r="D840">
            <v>9.92</v>
          </cell>
          <cell r="E840">
            <v>0</v>
          </cell>
        </row>
        <row r="841">
          <cell r="A841" t="str">
            <v>2.7.2</v>
          </cell>
          <cell r="B841" t="str">
            <v>Instalação de chumbador</v>
          </cell>
          <cell r="C841" t="str">
            <v>kg</v>
          </cell>
          <cell r="D841">
            <v>372.48</v>
          </cell>
          <cell r="E841">
            <v>0</v>
          </cell>
        </row>
        <row r="842">
          <cell r="A842" t="str">
            <v>2.4.7.1</v>
          </cell>
          <cell r="B842" t="str">
            <v xml:space="preserve">Armadura para infraestrutura, superestrutura e peças pré-moldadas </v>
          </cell>
          <cell r="C842" t="str">
            <v>kg</v>
          </cell>
          <cell r="D842">
            <v>892.8</v>
          </cell>
          <cell r="E842">
            <v>0</v>
          </cell>
        </row>
        <row r="843">
          <cell r="A843" t="str">
            <v>2.4.7.2</v>
          </cell>
          <cell r="B843" t="str">
            <v>Armadura para tubulões</v>
          </cell>
          <cell r="C843" t="str">
            <v>kg</v>
          </cell>
          <cell r="D843">
            <v>2181.6</v>
          </cell>
          <cell r="E843">
            <v>0</v>
          </cell>
        </row>
        <row r="846">
          <cell r="A846" t="str">
            <v>Equipamento</v>
          </cell>
          <cell r="B846" t="str">
            <v>Pórtico Metálico para tensão de 345kV</v>
          </cell>
          <cell r="D846" t="str">
            <v>Qtde</v>
          </cell>
          <cell r="E846">
            <v>0</v>
          </cell>
        </row>
        <row r="847">
          <cell r="A847" t="str">
            <v>Ítem de Preço</v>
          </cell>
          <cell r="B847" t="str">
            <v>PORME345</v>
          </cell>
        </row>
        <row r="848">
          <cell r="A848" t="str">
            <v>Projeto de Referência: 184859D (SE Tijuco Preto)</v>
          </cell>
        </row>
        <row r="849">
          <cell r="A849" t="str">
            <v>Ítem</v>
          </cell>
          <cell r="B849" t="str">
            <v>Serviço</v>
          </cell>
          <cell r="C849" t="str">
            <v>Unid</v>
          </cell>
          <cell r="D849" t="str">
            <v>Qtde Unit</v>
          </cell>
          <cell r="E849" t="str">
            <v>Qtde Total</v>
          </cell>
        </row>
        <row r="850">
          <cell r="A850" t="str">
            <v>2.5.1</v>
          </cell>
          <cell r="B850" t="str">
            <v>Tubulão</v>
          </cell>
          <cell r="C850" t="str">
            <v>m³</v>
          </cell>
          <cell r="D850">
            <v>60.8</v>
          </cell>
          <cell r="E850">
            <v>0</v>
          </cell>
        </row>
        <row r="851">
          <cell r="A851" t="str">
            <v>2.3.1.1</v>
          </cell>
          <cell r="B851" t="str">
            <v>Escavação, material de 1ª categoria</v>
          </cell>
          <cell r="C851" t="str">
            <v>m³</v>
          </cell>
          <cell r="D851">
            <v>9.6</v>
          </cell>
          <cell r="E851">
            <v>0</v>
          </cell>
        </row>
        <row r="852">
          <cell r="A852" t="str">
            <v>2.4.1.1</v>
          </cell>
          <cell r="B852" t="str">
            <v>Fôrma comum para infraestrutura</v>
          </cell>
          <cell r="C852" t="str">
            <v>m²</v>
          </cell>
          <cell r="D852">
            <v>12.4</v>
          </cell>
          <cell r="E852">
            <v>0</v>
          </cell>
        </row>
        <row r="853">
          <cell r="A853" t="str">
            <v>2.4.1.2</v>
          </cell>
          <cell r="B853" t="str">
            <v>Fôrma "contra - barranco"</v>
          </cell>
          <cell r="C853" t="str">
            <v>m²</v>
          </cell>
          <cell r="D853">
            <v>12.4</v>
          </cell>
          <cell r="E853">
            <v>0</v>
          </cell>
        </row>
        <row r="854">
          <cell r="A854" t="str">
            <v>2.4.3</v>
          </cell>
          <cell r="B854" t="str">
            <v>Concreto Magro</v>
          </cell>
          <cell r="C854" t="str">
            <v>m³</v>
          </cell>
          <cell r="D854">
            <v>0.8</v>
          </cell>
          <cell r="E854">
            <v>0</v>
          </cell>
        </row>
        <row r="855">
          <cell r="A855" t="str">
            <v>2.4.4.4</v>
          </cell>
          <cell r="B855" t="str">
            <v>Concreto para infraestrutura, fck=20,0 MPa</v>
          </cell>
          <cell r="C855" t="str">
            <v>m³</v>
          </cell>
          <cell r="D855">
            <v>6.4</v>
          </cell>
          <cell r="E855">
            <v>0</v>
          </cell>
        </row>
        <row r="856">
          <cell r="A856" t="str">
            <v>2.7.2</v>
          </cell>
          <cell r="B856" t="str">
            <v>Instalação de chumbador</v>
          </cell>
          <cell r="C856" t="str">
            <v>kg</v>
          </cell>
          <cell r="D856">
            <v>1408</v>
          </cell>
          <cell r="E856">
            <v>0</v>
          </cell>
        </row>
        <row r="857">
          <cell r="A857" t="str">
            <v>2.4.7.1</v>
          </cell>
          <cell r="B857" t="str">
            <v xml:space="preserve">Armadura para infraestrutura, superestrutura e peças pré-moldadas </v>
          </cell>
          <cell r="C857" t="str">
            <v>kg</v>
          </cell>
          <cell r="D857">
            <v>403.2</v>
          </cell>
          <cell r="E857">
            <v>0</v>
          </cell>
        </row>
        <row r="858">
          <cell r="A858" t="str">
            <v>2.4.7.2</v>
          </cell>
          <cell r="B858" t="str">
            <v>Armadura para tubulões</v>
          </cell>
          <cell r="C858" t="str">
            <v>kg</v>
          </cell>
          <cell r="D858">
            <v>4681.6000000000004</v>
          </cell>
          <cell r="E858">
            <v>0</v>
          </cell>
        </row>
        <row r="860">
          <cell r="A860" t="str">
            <v>Equipamento</v>
          </cell>
          <cell r="B860" t="str">
            <v>Pórtico Metálico para tensão de 500kV</v>
          </cell>
          <cell r="D860" t="str">
            <v>Qtde</v>
          </cell>
          <cell r="E860">
            <v>0</v>
          </cell>
        </row>
        <row r="861">
          <cell r="A861" t="str">
            <v>Ítem de Preço</v>
          </cell>
          <cell r="B861" t="str">
            <v>PORME500</v>
          </cell>
        </row>
        <row r="862">
          <cell r="A862" t="str">
            <v>Projeto de Referência: 184857-D-R1 (SE Tijuco Preto)</v>
          </cell>
        </row>
        <row r="863">
          <cell r="A863" t="str">
            <v>Ítem</v>
          </cell>
          <cell r="B863" t="str">
            <v>Serviço</v>
          </cell>
          <cell r="C863" t="str">
            <v>Unid</v>
          </cell>
          <cell r="D863" t="str">
            <v>Qtde Unit</v>
          </cell>
          <cell r="E863" t="str">
            <v>Qtde Total</v>
          </cell>
        </row>
        <row r="864">
          <cell r="A864" t="str">
            <v>2.5.1</v>
          </cell>
          <cell r="B864" t="str">
            <v>Tubulão</v>
          </cell>
          <cell r="C864" t="str">
            <v>m³</v>
          </cell>
          <cell r="D864">
            <v>52.8</v>
          </cell>
          <cell r="E864">
            <v>0</v>
          </cell>
        </row>
        <row r="865">
          <cell r="A865" t="str">
            <v>2.3.1.1</v>
          </cell>
          <cell r="B865" t="str">
            <v>Escavação, material de 1ª categoria</v>
          </cell>
          <cell r="C865" t="str">
            <v>m³</v>
          </cell>
          <cell r="D865">
            <v>16</v>
          </cell>
          <cell r="E865">
            <v>0</v>
          </cell>
        </row>
        <row r="866">
          <cell r="A866" t="str">
            <v>2.4.1.2</v>
          </cell>
          <cell r="B866" t="str">
            <v>Fôrma "contra - barranco"</v>
          </cell>
          <cell r="C866" t="str">
            <v>m²</v>
          </cell>
          <cell r="D866">
            <v>22.4</v>
          </cell>
          <cell r="E866">
            <v>0</v>
          </cell>
        </row>
        <row r="867">
          <cell r="A867" t="str">
            <v>2.4.3</v>
          </cell>
          <cell r="B867" t="str">
            <v>Concreto Magro</v>
          </cell>
          <cell r="C867" t="str">
            <v>m³</v>
          </cell>
          <cell r="D867">
            <v>0.8</v>
          </cell>
          <cell r="E867">
            <v>0</v>
          </cell>
        </row>
        <row r="868">
          <cell r="A868" t="str">
            <v>2.4.4.4</v>
          </cell>
          <cell r="B868" t="str">
            <v>Concreto para infraestrutura, fck=20,0 MPa</v>
          </cell>
          <cell r="C868" t="str">
            <v>m³</v>
          </cell>
          <cell r="D868">
            <v>5.6</v>
          </cell>
          <cell r="E868">
            <v>0</v>
          </cell>
        </row>
        <row r="869">
          <cell r="A869" t="str">
            <v>2.7.2</v>
          </cell>
          <cell r="B869" t="str">
            <v>Instalação de chumbador</v>
          </cell>
          <cell r="C869" t="str">
            <v>kg</v>
          </cell>
          <cell r="D869">
            <v>1425</v>
          </cell>
          <cell r="E869">
            <v>0</v>
          </cell>
        </row>
        <row r="870">
          <cell r="A870" t="str">
            <v>2.4.7.1</v>
          </cell>
          <cell r="B870" t="str">
            <v xml:space="preserve">Armadura para infraestrutura, superestrutura e peças pré-moldadas </v>
          </cell>
          <cell r="C870" t="str">
            <v>kg</v>
          </cell>
          <cell r="D870">
            <v>352.8</v>
          </cell>
          <cell r="E870">
            <v>0</v>
          </cell>
        </row>
        <row r="871">
          <cell r="A871" t="str">
            <v>2.4.7.2</v>
          </cell>
          <cell r="B871" t="str">
            <v>Armadura para tubulões</v>
          </cell>
          <cell r="C871" t="str">
            <v>kg</v>
          </cell>
          <cell r="D871">
            <v>4065.6</v>
          </cell>
          <cell r="E871">
            <v>0</v>
          </cell>
        </row>
        <row r="873">
          <cell r="A873" t="str">
            <v>Equipamento</v>
          </cell>
          <cell r="B873" t="str">
            <v>Pórtico Metálico para tensão de 750kV</v>
          </cell>
          <cell r="D873" t="str">
            <v>Qtde</v>
          </cell>
          <cell r="E873">
            <v>0</v>
          </cell>
        </row>
        <row r="874">
          <cell r="A874" t="str">
            <v>Ítem de Preço</v>
          </cell>
          <cell r="B874" t="str">
            <v>PORME750</v>
          </cell>
        </row>
        <row r="875">
          <cell r="A875" t="str">
            <v>Projeto de Referência: 392720-2-A1 (SE Ivaiporã)</v>
          </cell>
        </row>
        <row r="876">
          <cell r="A876" t="str">
            <v>Ítem</v>
          </cell>
          <cell r="B876" t="str">
            <v>Serviço</v>
          </cell>
          <cell r="C876" t="str">
            <v>Unid</v>
          </cell>
          <cell r="D876" t="str">
            <v>Qtde Unit</v>
          </cell>
          <cell r="E876" t="str">
            <v>Qtde Total</v>
          </cell>
        </row>
        <row r="877">
          <cell r="A877" t="str">
            <v>2.5.1</v>
          </cell>
          <cell r="B877" t="str">
            <v>Tubulão</v>
          </cell>
          <cell r="C877" t="str">
            <v>m³</v>
          </cell>
          <cell r="D877">
            <v>57</v>
          </cell>
          <cell r="E877">
            <v>0</v>
          </cell>
        </row>
        <row r="878">
          <cell r="A878" t="str">
            <v>2.3.1.1</v>
          </cell>
          <cell r="B878" t="str">
            <v>Escavação, material de 1ª categoria</v>
          </cell>
          <cell r="C878" t="str">
            <v>m³</v>
          </cell>
          <cell r="D878">
            <v>48</v>
          </cell>
          <cell r="E878">
            <v>0</v>
          </cell>
        </row>
        <row r="879">
          <cell r="A879" t="str">
            <v>2.4.1.1</v>
          </cell>
          <cell r="B879" t="str">
            <v>Fôrma comum para infraestrutura</v>
          </cell>
          <cell r="C879" t="str">
            <v>m²</v>
          </cell>
          <cell r="D879">
            <v>46</v>
          </cell>
          <cell r="E879">
            <v>0</v>
          </cell>
        </row>
        <row r="880">
          <cell r="A880" t="str">
            <v>2.4.3</v>
          </cell>
          <cell r="B880" t="str">
            <v>Concreto Magro</v>
          </cell>
          <cell r="C880" t="str">
            <v>m³</v>
          </cell>
          <cell r="D880">
            <v>0.5</v>
          </cell>
          <cell r="E880">
            <v>0</v>
          </cell>
        </row>
        <row r="881">
          <cell r="A881" t="str">
            <v>2.4.4.4</v>
          </cell>
          <cell r="B881" t="str">
            <v>Concreto para infraestrutura, fck=20,0 MPa</v>
          </cell>
          <cell r="C881" t="str">
            <v>m³</v>
          </cell>
          <cell r="D881">
            <v>14.46</v>
          </cell>
          <cell r="E881">
            <v>0</v>
          </cell>
        </row>
        <row r="882">
          <cell r="A882" t="str">
            <v>2.7.2</v>
          </cell>
          <cell r="B882" t="str">
            <v>Instalação de chumbador</v>
          </cell>
          <cell r="C882" t="str">
            <v>kg</v>
          </cell>
          <cell r="D882">
            <v>1437.6</v>
          </cell>
          <cell r="E882">
            <v>0</v>
          </cell>
        </row>
        <row r="883">
          <cell r="A883" t="str">
            <v>2.4.7.1</v>
          </cell>
          <cell r="B883" t="str">
            <v xml:space="preserve">Armadura para infraestrutura, superestrutura e peças pré-moldadas </v>
          </cell>
          <cell r="C883" t="str">
            <v>kg</v>
          </cell>
          <cell r="D883">
            <v>910.98</v>
          </cell>
          <cell r="E883">
            <v>0</v>
          </cell>
        </row>
        <row r="884">
          <cell r="A884" t="str">
            <v>2.4.7.2</v>
          </cell>
          <cell r="B884" t="str">
            <v>Armadura para tubulões</v>
          </cell>
          <cell r="C884" t="str">
            <v>kg</v>
          </cell>
          <cell r="D884">
            <v>4389</v>
          </cell>
          <cell r="E884">
            <v>0</v>
          </cell>
        </row>
        <row r="885">
          <cell r="A885" t="str">
            <v>2.3.2.1</v>
          </cell>
          <cell r="B885" t="str">
            <v>Reaterro compactado com material proveniente das escavações</v>
          </cell>
          <cell r="C885" t="str">
            <v>m³</v>
          </cell>
          <cell r="D885">
            <v>36.799999999999997</v>
          </cell>
          <cell r="E885">
            <v>0</v>
          </cell>
        </row>
        <row r="887">
          <cell r="A887" t="str">
            <v>Equipamento</v>
          </cell>
          <cell r="B887" t="str">
            <v>Reator "Shunt" 750kV, 110MVAr</v>
          </cell>
          <cell r="D887" t="str">
            <v>Qtde</v>
          </cell>
          <cell r="E887">
            <v>0</v>
          </cell>
        </row>
        <row r="888">
          <cell r="A888" t="str">
            <v>Ítem de Preço</v>
          </cell>
          <cell r="B888" t="str">
            <v>2.27.1.2.1.7</v>
          </cell>
        </row>
        <row r="889">
          <cell r="A889" t="str">
            <v>Projeto de Referência: Levantamento de Ativos (SE Ivaiporã)</v>
          </cell>
        </row>
        <row r="890">
          <cell r="A890" t="str">
            <v>Ítem</v>
          </cell>
          <cell r="B890" t="str">
            <v>Serviço</v>
          </cell>
          <cell r="C890" t="str">
            <v>Unid</v>
          </cell>
          <cell r="D890" t="str">
            <v>Qtde Unit</v>
          </cell>
          <cell r="E890" t="str">
            <v>Qtde Total</v>
          </cell>
        </row>
        <row r="891">
          <cell r="A891" t="str">
            <v>2.3.1.1</v>
          </cell>
          <cell r="B891" t="str">
            <v>Escavação, material de 1ª categoria</v>
          </cell>
          <cell r="C891" t="str">
            <v>m³</v>
          </cell>
          <cell r="D891">
            <v>13</v>
          </cell>
          <cell r="E891">
            <v>0</v>
          </cell>
        </row>
        <row r="892">
          <cell r="A892" t="str">
            <v>2.4.1.1</v>
          </cell>
          <cell r="B892" t="str">
            <v>Fôrma comum para infraestrutura</v>
          </cell>
          <cell r="C892" t="str">
            <v>m²</v>
          </cell>
          <cell r="D892">
            <v>65</v>
          </cell>
          <cell r="E892">
            <v>0</v>
          </cell>
        </row>
        <row r="893">
          <cell r="A893" t="str">
            <v>2.4.3</v>
          </cell>
          <cell r="B893" t="str">
            <v>Concreto Magro</v>
          </cell>
          <cell r="C893" t="str">
            <v>m³</v>
          </cell>
          <cell r="D893">
            <v>1.25</v>
          </cell>
          <cell r="E893">
            <v>0</v>
          </cell>
        </row>
        <row r="894">
          <cell r="A894" t="str">
            <v>2.4.4.4</v>
          </cell>
          <cell r="B894" t="str">
            <v>Concreto para infraestrutura, fck=20,0 MPa</v>
          </cell>
          <cell r="C894" t="str">
            <v>m³</v>
          </cell>
          <cell r="D894">
            <v>32</v>
          </cell>
          <cell r="E894">
            <v>0</v>
          </cell>
        </row>
        <row r="895">
          <cell r="A895" t="str">
            <v>2.7.2</v>
          </cell>
          <cell r="B895" t="str">
            <v>Instalação de chumbador</v>
          </cell>
          <cell r="C895" t="str">
            <v>kg</v>
          </cell>
          <cell r="D895">
            <v>112</v>
          </cell>
          <cell r="E895">
            <v>0</v>
          </cell>
        </row>
        <row r="896">
          <cell r="A896" t="str">
            <v>2.4.7.1</v>
          </cell>
          <cell r="B896" t="str">
            <v xml:space="preserve">Armadura para infraestrutura, superestrutura e peças pré-moldadas </v>
          </cell>
          <cell r="C896" t="str">
            <v>kg</v>
          </cell>
          <cell r="D896">
            <v>2714.333333333333</v>
          </cell>
          <cell r="E896">
            <v>0</v>
          </cell>
        </row>
        <row r="898">
          <cell r="A898" t="str">
            <v>Equipamento</v>
          </cell>
          <cell r="B898" t="str">
            <v>Regulador Série 500kV, 550MVA</v>
          </cell>
          <cell r="D898" t="str">
            <v>Qtde</v>
          </cell>
          <cell r="E898">
            <v>0</v>
          </cell>
        </row>
        <row r="899">
          <cell r="A899" t="str">
            <v>Ítem de Preço</v>
          </cell>
          <cell r="B899" t="str">
            <v>2.27.1.3.1.6</v>
          </cell>
        </row>
        <row r="900">
          <cell r="A900" t="str">
            <v>Projeto de Referência: SE Tijuco Preto 377246-2-A1-R0</v>
          </cell>
        </row>
        <row r="901">
          <cell r="A901" t="str">
            <v>Ítem</v>
          </cell>
          <cell r="B901" t="str">
            <v>Serviço</v>
          </cell>
          <cell r="C901" t="str">
            <v>Unid</v>
          </cell>
          <cell r="D901" t="str">
            <v>Qtde Unit</v>
          </cell>
          <cell r="E901" t="str">
            <v>Qtde Total</v>
          </cell>
        </row>
        <row r="902">
          <cell r="A902" t="str">
            <v>2.3.1.1</v>
          </cell>
          <cell r="B902" t="str">
            <v>Escavação, material de 1ª categoria</v>
          </cell>
          <cell r="C902" t="str">
            <v>m³</v>
          </cell>
          <cell r="D902">
            <v>28.527000000000001</v>
          </cell>
          <cell r="E902">
            <v>0</v>
          </cell>
        </row>
        <row r="903">
          <cell r="A903" t="str">
            <v>2.4.1.1</v>
          </cell>
          <cell r="B903" t="str">
            <v>Fôrma comum para infraestrutura</v>
          </cell>
          <cell r="C903" t="str">
            <v>m²</v>
          </cell>
          <cell r="D903">
            <v>35.1</v>
          </cell>
          <cell r="E903">
            <v>0</v>
          </cell>
        </row>
        <row r="904">
          <cell r="A904" t="str">
            <v>2.4.3</v>
          </cell>
          <cell r="B904" t="str">
            <v>Concreto Magro</v>
          </cell>
          <cell r="C904" t="str">
            <v>m³</v>
          </cell>
          <cell r="D904">
            <v>1.3520000000000001</v>
          </cell>
          <cell r="E904">
            <v>0</v>
          </cell>
        </row>
        <row r="905">
          <cell r="A905" t="str">
            <v>2.4.4.4</v>
          </cell>
          <cell r="B905" t="str">
            <v>Concreto para infraestrutura, fck=20,0 MPa</v>
          </cell>
          <cell r="C905" t="str">
            <v>m³</v>
          </cell>
          <cell r="D905">
            <v>35.034999999999997</v>
          </cell>
          <cell r="E905">
            <v>0</v>
          </cell>
        </row>
        <row r="906">
          <cell r="A906" t="str">
            <v>2.4.7.1</v>
          </cell>
          <cell r="B906" t="str">
            <v xml:space="preserve">Armadura para infraestrutura, superestrutura e peças pré-moldadas </v>
          </cell>
          <cell r="C906" t="str">
            <v>kg</v>
          </cell>
          <cell r="D906">
            <v>2520.5349999999999</v>
          </cell>
          <cell r="E906">
            <v>0</v>
          </cell>
        </row>
        <row r="908">
          <cell r="A908" t="str">
            <v>Equipamento</v>
          </cell>
          <cell r="B908" t="str">
            <v>REATOR "SHUNT" 750KV, 110MVAR</v>
          </cell>
          <cell r="D908" t="str">
            <v>Qtde</v>
          </cell>
          <cell r="E908">
            <v>0</v>
          </cell>
        </row>
        <row r="909">
          <cell r="A909" t="str">
            <v>Ítem de Preço</v>
          </cell>
          <cell r="B909" t="str">
            <v>2.27.1.2.1.7</v>
          </cell>
        </row>
        <row r="910">
          <cell r="A910" t="str">
            <v>Projeto de Referência: SE Tijuco 364041-8</v>
          </cell>
        </row>
        <row r="911">
          <cell r="A911" t="str">
            <v>Ítem</v>
          </cell>
          <cell r="B911" t="str">
            <v>Serviço</v>
          </cell>
          <cell r="C911" t="str">
            <v>Unid</v>
          </cell>
          <cell r="D911" t="str">
            <v>Qtde Unit</v>
          </cell>
          <cell r="E911" t="str">
            <v>Qtde Total</v>
          </cell>
        </row>
        <row r="912">
          <cell r="A912" t="str">
            <v>2.3.1.1</v>
          </cell>
          <cell r="B912" t="str">
            <v>Escavação, material de 1ª categoria</v>
          </cell>
          <cell r="C912" t="str">
            <v>m³</v>
          </cell>
          <cell r="D912">
            <v>31.713999999999999</v>
          </cell>
          <cell r="E912">
            <v>0</v>
          </cell>
        </row>
        <row r="913">
          <cell r="A913" t="str">
            <v>2.4.1.1</v>
          </cell>
          <cell r="B913" t="str">
            <v>Fôrma comum para infraestrutura</v>
          </cell>
          <cell r="C913" t="str">
            <v>m²</v>
          </cell>
          <cell r="D913">
            <v>78.739999999999995</v>
          </cell>
          <cell r="E913">
            <v>0</v>
          </cell>
        </row>
        <row r="914">
          <cell r="A914" t="str">
            <v>2.4.3</v>
          </cell>
          <cell r="B914" t="str">
            <v>Concreto Magro</v>
          </cell>
          <cell r="C914" t="str">
            <v>m³</v>
          </cell>
          <cell r="D914">
            <v>4.7350000000000003</v>
          </cell>
          <cell r="E914">
            <v>0</v>
          </cell>
        </row>
        <row r="915">
          <cell r="A915" t="str">
            <v>2.4.4.4</v>
          </cell>
          <cell r="B915" t="str">
            <v>Concreto para infraestrutura, fck=20,0 MPa</v>
          </cell>
          <cell r="C915" t="str">
            <v>m³</v>
          </cell>
          <cell r="D915">
            <v>38.703000000000003</v>
          </cell>
          <cell r="E915">
            <v>0</v>
          </cell>
        </row>
        <row r="916">
          <cell r="A916" t="str">
            <v>2.4.7.1</v>
          </cell>
          <cell r="B916" t="str">
            <v xml:space="preserve">Armadura para infraestrutura, superestrutura e peças pré-moldadas </v>
          </cell>
          <cell r="C916" t="str">
            <v>kg</v>
          </cell>
          <cell r="D916">
            <v>3483.27</v>
          </cell>
          <cell r="E916">
            <v>0</v>
          </cell>
        </row>
        <row r="918">
          <cell r="A918" t="str">
            <v>Equipamento</v>
          </cell>
          <cell r="B918" t="str">
            <v>Transformador de Corrente 69kV</v>
          </cell>
          <cell r="D918" t="str">
            <v>Qtde</v>
          </cell>
          <cell r="E918">
            <v>0</v>
          </cell>
        </row>
        <row r="919">
          <cell r="A919" t="str">
            <v>Ítem de Preço</v>
          </cell>
          <cell r="B919" t="str">
            <v>2.27.3.6.3</v>
          </cell>
        </row>
        <row r="920">
          <cell r="A920" t="str">
            <v>Projeto de Referência: SE Barro Alto  REX -242897 SFF-90-005-139</v>
          </cell>
        </row>
        <row r="921">
          <cell r="A921" t="str">
            <v>Ítem</v>
          </cell>
          <cell r="B921" t="str">
            <v>Serviço</v>
          </cell>
          <cell r="C921" t="str">
            <v>Unid</v>
          </cell>
          <cell r="D921" t="str">
            <v>Qtde Unit</v>
          </cell>
          <cell r="E921" t="str">
            <v>Qtde Total</v>
          </cell>
        </row>
        <row r="922">
          <cell r="A922" t="str">
            <v>2.3.1.1</v>
          </cell>
          <cell r="B922" t="str">
            <v>Escavação, material de 1ª categoria</v>
          </cell>
          <cell r="C922" t="str">
            <v>m³</v>
          </cell>
          <cell r="D922">
            <v>0.56999999999999995</v>
          </cell>
          <cell r="E922">
            <v>0</v>
          </cell>
        </row>
        <row r="923">
          <cell r="A923" t="str">
            <v>2.4.3</v>
          </cell>
          <cell r="B923" t="str">
            <v>Concreto Magro</v>
          </cell>
          <cell r="C923" t="str">
            <v>m³</v>
          </cell>
          <cell r="D923">
            <v>0.01</v>
          </cell>
          <cell r="E923">
            <v>0</v>
          </cell>
        </row>
        <row r="924">
          <cell r="A924" t="str">
            <v>2.7.2</v>
          </cell>
          <cell r="B924" t="str">
            <v>Instalação de chumbador</v>
          </cell>
          <cell r="C924" t="str">
            <v>kg</v>
          </cell>
          <cell r="D924">
            <v>3</v>
          </cell>
          <cell r="E924">
            <v>0</v>
          </cell>
        </row>
        <row r="925">
          <cell r="A925" t="str">
            <v>2.4.6.4</v>
          </cell>
          <cell r="B925" t="str">
            <v>Concreto para pré-moldados, fck=20,0 MPa</v>
          </cell>
          <cell r="C925" t="str">
            <v>m³</v>
          </cell>
          <cell r="D925">
            <v>0.3</v>
          </cell>
          <cell r="E925">
            <v>0</v>
          </cell>
        </row>
        <row r="926">
          <cell r="A926" t="str">
            <v>2.4.7.1</v>
          </cell>
          <cell r="B926" t="str">
            <v xml:space="preserve">Armadura para infraestrutura, superestrutura e peças pré-moldadas </v>
          </cell>
          <cell r="C926" t="str">
            <v>kg</v>
          </cell>
          <cell r="D926">
            <v>27</v>
          </cell>
          <cell r="E926">
            <v>0</v>
          </cell>
        </row>
        <row r="928">
          <cell r="A928" t="str">
            <v>Equipamento</v>
          </cell>
          <cell r="B928" t="str">
            <v>Transformador de Corrente 138kV</v>
          </cell>
          <cell r="D928" t="str">
            <v>Qtde</v>
          </cell>
          <cell r="E928">
            <v>0</v>
          </cell>
        </row>
        <row r="929">
          <cell r="A929" t="str">
            <v>Ítem de Preço</v>
          </cell>
          <cell r="B929" t="str">
            <v>2.27.3.6.4</v>
          </cell>
        </row>
        <row r="930">
          <cell r="A930" t="str">
            <v>Projeto de Referência: SE VITORIA RE2-131961</v>
          </cell>
        </row>
        <row r="931">
          <cell r="A931" t="str">
            <v>Ítem</v>
          </cell>
          <cell r="B931" t="str">
            <v>Serviço</v>
          </cell>
          <cell r="C931" t="str">
            <v>Unid</v>
          </cell>
          <cell r="D931" t="str">
            <v>Qtde Unit</v>
          </cell>
          <cell r="E931" t="str">
            <v>Qtde Total</v>
          </cell>
        </row>
        <row r="932">
          <cell r="A932" t="str">
            <v>2.3.1.1</v>
          </cell>
          <cell r="B932" t="str">
            <v>Escavação, material de 1ª categoria</v>
          </cell>
          <cell r="C932" t="str">
            <v>m³</v>
          </cell>
          <cell r="D932">
            <v>1.73</v>
          </cell>
          <cell r="E932">
            <v>0</v>
          </cell>
        </row>
        <row r="933">
          <cell r="A933" t="str">
            <v>2.4.1.1</v>
          </cell>
          <cell r="B933" t="str">
            <v>Fôrma comum para infraestrutura</v>
          </cell>
          <cell r="C933" t="str">
            <v>m²</v>
          </cell>
          <cell r="D933">
            <v>1.02</v>
          </cell>
          <cell r="E933">
            <v>0</v>
          </cell>
        </row>
        <row r="934">
          <cell r="A934" t="str">
            <v>2.4.1.2</v>
          </cell>
          <cell r="B934" t="str">
            <v>Fôrmas "contra barranco" .....................................................................................................</v>
          </cell>
          <cell r="C934" t="str">
            <v>m²</v>
          </cell>
          <cell r="D934">
            <v>1.44</v>
          </cell>
          <cell r="E934">
            <v>0</v>
          </cell>
        </row>
        <row r="935">
          <cell r="A935" t="str">
            <v>2.4.3</v>
          </cell>
          <cell r="B935" t="str">
            <v>Concreto Magro</v>
          </cell>
          <cell r="C935" t="str">
            <v>m³</v>
          </cell>
          <cell r="D935">
            <v>7.0000000000000007E-2</v>
          </cell>
          <cell r="E935">
            <v>0</v>
          </cell>
        </row>
        <row r="936">
          <cell r="A936" t="str">
            <v>2.4.2</v>
          </cell>
          <cell r="B936" t="str">
            <v>Fôrma para Superestrutura .......................................................................</v>
          </cell>
          <cell r="C936" t="str">
            <v>m²</v>
          </cell>
          <cell r="D936">
            <v>3.6</v>
          </cell>
          <cell r="E936">
            <v>0</v>
          </cell>
        </row>
        <row r="937">
          <cell r="A937" t="str">
            <v>2.4.5.4</v>
          </cell>
          <cell r="B937" t="str">
            <v>Concreto para Superestrutura, fck=20,0 Mpa</v>
          </cell>
          <cell r="C937" t="str">
            <v>m³</v>
          </cell>
          <cell r="D937">
            <v>0.32</v>
          </cell>
          <cell r="E937">
            <v>0</v>
          </cell>
        </row>
        <row r="938">
          <cell r="A938" t="str">
            <v>2.4.4.4</v>
          </cell>
          <cell r="B938" t="str">
            <v>Concreto para infraestrutura, fck=20,0 MPa</v>
          </cell>
          <cell r="C938" t="str">
            <v>m³</v>
          </cell>
          <cell r="D938">
            <v>0.51</v>
          </cell>
          <cell r="E938">
            <v>0</v>
          </cell>
        </row>
        <row r="939">
          <cell r="A939" t="str">
            <v>2.7.2</v>
          </cell>
          <cell r="B939" t="str">
            <v>Instalação de chumbador</v>
          </cell>
          <cell r="C939" t="str">
            <v>kg</v>
          </cell>
          <cell r="D939">
            <v>3.12</v>
          </cell>
          <cell r="E939">
            <v>0</v>
          </cell>
        </row>
        <row r="940">
          <cell r="A940" t="str">
            <v>2.3.2.1</v>
          </cell>
          <cell r="B940" t="str">
            <v>Reaterro compactado com material proveniente das escavações</v>
          </cell>
          <cell r="C940" t="str">
            <v>m³</v>
          </cell>
          <cell r="D940">
            <v>1.1499999999999999</v>
          </cell>
          <cell r="E940">
            <v>0</v>
          </cell>
        </row>
        <row r="941">
          <cell r="A941" t="str">
            <v>2.4.7.1</v>
          </cell>
          <cell r="B941" t="str">
            <v xml:space="preserve">Armadura para infraestrutura, superestrutura e peças pré-moldadas </v>
          </cell>
          <cell r="C941" t="str">
            <v>kg</v>
          </cell>
          <cell r="D941">
            <v>74.34</v>
          </cell>
          <cell r="E941">
            <v>0</v>
          </cell>
        </row>
        <row r="943">
          <cell r="A943" t="str">
            <v>Equipamento</v>
          </cell>
          <cell r="B943" t="str">
            <v>Transformador de Corrente 230kV</v>
          </cell>
          <cell r="D943" t="str">
            <v>Qtde</v>
          </cell>
          <cell r="E943">
            <v>0</v>
          </cell>
        </row>
        <row r="944">
          <cell r="A944" t="str">
            <v>Ítem de Preço</v>
          </cell>
          <cell r="B944" t="str">
            <v>2.27.3.6.5</v>
          </cell>
        </row>
        <row r="945">
          <cell r="A945" t="str">
            <v>Projeto de Referência: SE ITUMBIARA  405028-2-A1</v>
          </cell>
        </row>
        <row r="946">
          <cell r="A946" t="str">
            <v>Ítem</v>
          </cell>
          <cell r="B946" t="str">
            <v>Serviço</v>
          </cell>
          <cell r="C946" t="str">
            <v>Unid</v>
          </cell>
          <cell r="D946" t="str">
            <v>Qtde Unit</v>
          </cell>
          <cell r="E946" t="str">
            <v>Qtde Total</v>
          </cell>
        </row>
        <row r="947">
          <cell r="A947" t="str">
            <v>2.5.1</v>
          </cell>
          <cell r="B947" t="str">
            <v>Tubulão</v>
          </cell>
          <cell r="C947" t="str">
            <v>m³</v>
          </cell>
          <cell r="D947">
            <v>1.91</v>
          </cell>
          <cell r="E947">
            <v>0</v>
          </cell>
        </row>
        <row r="948">
          <cell r="A948" t="str">
            <v>2.4.1.1</v>
          </cell>
          <cell r="B948" t="str">
            <v>Fôrma comum para infraestrutura</v>
          </cell>
          <cell r="C948" t="str">
            <v>m²</v>
          </cell>
          <cell r="D948">
            <v>1.96</v>
          </cell>
          <cell r="E948">
            <v>0</v>
          </cell>
        </row>
        <row r="949">
          <cell r="A949" t="str">
            <v>2.4.4.4</v>
          </cell>
          <cell r="B949" t="str">
            <v>Concreto para infraestrutura, fck=20,0 MPa</v>
          </cell>
          <cell r="C949" t="str">
            <v>m³</v>
          </cell>
          <cell r="D949">
            <v>0.02</v>
          </cell>
          <cell r="E949">
            <v>0</v>
          </cell>
        </row>
        <row r="950">
          <cell r="A950" t="str">
            <v>2.7.2</v>
          </cell>
          <cell r="B950" t="str">
            <v>Instalação de chumbador</v>
          </cell>
          <cell r="C950" t="str">
            <v>kg</v>
          </cell>
          <cell r="D950">
            <v>4.17</v>
          </cell>
          <cell r="E950">
            <v>0</v>
          </cell>
        </row>
        <row r="951">
          <cell r="A951" t="str">
            <v>2.4.7.1</v>
          </cell>
          <cell r="B951" t="str">
            <v xml:space="preserve">Armadura para infraestrutura, superestrutura e peças pré-moldadas </v>
          </cell>
          <cell r="C951" t="str">
            <v>kg</v>
          </cell>
          <cell r="D951">
            <v>113.07</v>
          </cell>
          <cell r="E951">
            <v>0</v>
          </cell>
        </row>
        <row r="952">
          <cell r="A952" t="str">
            <v>2.4.7.2</v>
          </cell>
          <cell r="B952" t="str">
            <v>Armadura para tubulões</v>
          </cell>
          <cell r="C952" t="str">
            <v>kg</v>
          </cell>
          <cell r="D952">
            <v>290.07</v>
          </cell>
          <cell r="E952">
            <v>0</v>
          </cell>
        </row>
        <row r="954">
          <cell r="A954" t="str">
            <v>Equipamento</v>
          </cell>
          <cell r="B954" t="str">
            <v>Transformador de Corrente 345kV (Suporte de concreto pré-moldado)</v>
          </cell>
          <cell r="D954" t="str">
            <v>Qtde</v>
          </cell>
          <cell r="E954">
            <v>0</v>
          </cell>
        </row>
        <row r="955">
          <cell r="A955" t="str">
            <v>Ítem de Preço</v>
          </cell>
          <cell r="B955" t="str">
            <v>2.27.3.6.6C</v>
          </cell>
        </row>
        <row r="956">
          <cell r="A956" t="str">
            <v>Projeto de Referência: 364540-1-A1 (SE Tijuco Preto)</v>
          </cell>
        </row>
        <row r="957">
          <cell r="A957" t="str">
            <v>Ítem</v>
          </cell>
          <cell r="B957" t="str">
            <v>Serviço</v>
          </cell>
          <cell r="C957" t="str">
            <v>Unid</v>
          </cell>
          <cell r="D957" t="str">
            <v>Qtde Unit</v>
          </cell>
          <cell r="E957" t="str">
            <v>Qtde Total</v>
          </cell>
        </row>
        <row r="958">
          <cell r="A958" t="str">
            <v>2.3.1.1</v>
          </cell>
          <cell r="B958" t="str">
            <v>Escavação, material de 1ª categoria</v>
          </cell>
          <cell r="C958" t="str">
            <v>m³</v>
          </cell>
          <cell r="D958">
            <v>3.28</v>
          </cell>
          <cell r="E958">
            <v>0</v>
          </cell>
        </row>
        <row r="959">
          <cell r="A959" t="str">
            <v>2.4.1.2</v>
          </cell>
          <cell r="B959" t="str">
            <v>Fôrma "contra - barranco"</v>
          </cell>
          <cell r="C959" t="str">
            <v>m²</v>
          </cell>
          <cell r="D959">
            <v>3.2</v>
          </cell>
          <cell r="E959">
            <v>0</v>
          </cell>
        </row>
        <row r="960">
          <cell r="A960" t="str">
            <v>2.4.3</v>
          </cell>
          <cell r="B960" t="str">
            <v>Concreto Magro</v>
          </cell>
          <cell r="C960" t="str">
            <v>m³</v>
          </cell>
          <cell r="D960">
            <v>0.5</v>
          </cell>
          <cell r="E960">
            <v>0</v>
          </cell>
        </row>
        <row r="961">
          <cell r="A961" t="str">
            <v>2.4.4.4</v>
          </cell>
          <cell r="B961" t="str">
            <v>Concreto para infraestrutura, fck=20,0 MPa</v>
          </cell>
          <cell r="C961" t="str">
            <v>m³</v>
          </cell>
          <cell r="D961">
            <v>2.12</v>
          </cell>
          <cell r="E961">
            <v>0</v>
          </cell>
        </row>
        <row r="962">
          <cell r="A962" t="str">
            <v>2.4.6.4</v>
          </cell>
          <cell r="B962" t="str">
            <v>Concreto para pré-moldados, fck=20,0 MPa</v>
          </cell>
          <cell r="C962" t="str">
            <v>m³</v>
          </cell>
          <cell r="D962">
            <v>0.6</v>
          </cell>
          <cell r="E962">
            <v>0</v>
          </cell>
        </row>
        <row r="963">
          <cell r="A963" t="str">
            <v>2.7.2</v>
          </cell>
          <cell r="B963" t="str">
            <v>Instalação de chumbador</v>
          </cell>
          <cell r="C963" t="str">
            <v>kg</v>
          </cell>
          <cell r="D963">
            <v>8</v>
          </cell>
          <cell r="E963">
            <v>0</v>
          </cell>
        </row>
        <row r="964">
          <cell r="A964" t="str">
            <v>2.4.7.1</v>
          </cell>
          <cell r="B964" t="str">
            <v xml:space="preserve">Armadura para infraestrutura, superestrutura e peças pré-moldadas </v>
          </cell>
          <cell r="C964" t="str">
            <v>kg</v>
          </cell>
          <cell r="D964">
            <v>182.76</v>
          </cell>
          <cell r="E964">
            <v>0</v>
          </cell>
        </row>
        <row r="966">
          <cell r="A966" t="str">
            <v>Equipamento</v>
          </cell>
          <cell r="B966" t="str">
            <v>Transformador de Corrente 345kV (Suporte Metálico)</v>
          </cell>
          <cell r="D966" t="str">
            <v>Qtde</v>
          </cell>
          <cell r="E966">
            <v>0</v>
          </cell>
        </row>
        <row r="967">
          <cell r="A967" t="str">
            <v>Ítem de Preço</v>
          </cell>
          <cell r="B967" t="str">
            <v>2.27.3.6.6M</v>
          </cell>
        </row>
        <row r="968">
          <cell r="A968" t="str">
            <v>Projeto de Referência:SE OURO PRETO 390185-8-A1</v>
          </cell>
        </row>
        <row r="969">
          <cell r="A969" t="str">
            <v>Ítem</v>
          </cell>
          <cell r="B969" t="str">
            <v>Serviço</v>
          </cell>
          <cell r="C969" t="str">
            <v>Unid</v>
          </cell>
          <cell r="D969" t="str">
            <v>Qtde Unit</v>
          </cell>
          <cell r="E969" t="str">
            <v>Qtde Total</v>
          </cell>
        </row>
        <row r="970">
          <cell r="A970" t="str">
            <v>2.5.1</v>
          </cell>
          <cell r="B970" t="str">
            <v>Tubulão</v>
          </cell>
          <cell r="C970" t="str">
            <v>m³</v>
          </cell>
          <cell r="D970">
            <v>1.2</v>
          </cell>
          <cell r="E970">
            <v>0</v>
          </cell>
        </row>
        <row r="971">
          <cell r="A971" t="str">
            <v>2.3.1.1</v>
          </cell>
          <cell r="B971" t="str">
            <v>Escavação, material de 1ª categoria</v>
          </cell>
          <cell r="C971" t="str">
            <v>m³</v>
          </cell>
          <cell r="D971">
            <v>0.49</v>
          </cell>
          <cell r="E971">
            <v>0</v>
          </cell>
        </row>
        <row r="972">
          <cell r="A972" t="str">
            <v>2.4.1.1</v>
          </cell>
          <cell r="B972" t="str">
            <v>Fôrma comum para infraestrutura</v>
          </cell>
          <cell r="C972" t="str">
            <v>m²</v>
          </cell>
          <cell r="D972">
            <v>0.72</v>
          </cell>
          <cell r="E972">
            <v>0</v>
          </cell>
        </row>
        <row r="973">
          <cell r="A973" t="str">
            <v>2.4.1.2</v>
          </cell>
          <cell r="B973" t="str">
            <v>Fôrma "contra - barranco"</v>
          </cell>
          <cell r="C973" t="str">
            <v>m²</v>
          </cell>
          <cell r="D973">
            <v>2.16</v>
          </cell>
          <cell r="E973">
            <v>0</v>
          </cell>
        </row>
        <row r="974">
          <cell r="A974" t="str">
            <v>2.4.4.4</v>
          </cell>
          <cell r="B974" t="str">
            <v>Concreto para infraestrutura, fck=20,0 MPa</v>
          </cell>
          <cell r="C974" t="str">
            <v>m³</v>
          </cell>
          <cell r="D974">
            <v>0.65</v>
          </cell>
          <cell r="E974">
            <v>0</v>
          </cell>
        </row>
        <row r="975">
          <cell r="A975" t="str">
            <v>2.7.2</v>
          </cell>
          <cell r="B975" t="str">
            <v>Instalação de chumbador</v>
          </cell>
          <cell r="C975" t="str">
            <v>kg</v>
          </cell>
          <cell r="D975">
            <v>3.3284000000000002</v>
          </cell>
          <cell r="E975">
            <v>0</v>
          </cell>
        </row>
        <row r="976">
          <cell r="A976" t="str">
            <v>2.4.7.1</v>
          </cell>
          <cell r="B976" t="str">
            <v xml:space="preserve">Armadura para infraestrutura, superestrutura e peças pré-moldadas </v>
          </cell>
          <cell r="C976" t="str">
            <v>kg</v>
          </cell>
          <cell r="D976">
            <v>36</v>
          </cell>
          <cell r="E976">
            <v>0</v>
          </cell>
        </row>
        <row r="977">
          <cell r="A977" t="str">
            <v>2.4.7.2</v>
          </cell>
          <cell r="B977" t="str">
            <v>Armadura para tubulões</v>
          </cell>
          <cell r="C977" t="str">
            <v>kg</v>
          </cell>
          <cell r="D977">
            <v>49</v>
          </cell>
          <cell r="E977">
            <v>0</v>
          </cell>
        </row>
        <row r="979">
          <cell r="A979" t="str">
            <v>Equipamento</v>
          </cell>
          <cell r="B979" t="str">
            <v>Transformador de Corrente 500kV (Suporte de concreto pré-moldado)</v>
          </cell>
          <cell r="D979" t="str">
            <v>Qtde</v>
          </cell>
          <cell r="E979">
            <v>0</v>
          </cell>
        </row>
        <row r="980">
          <cell r="A980" t="str">
            <v>Ítem de Preço</v>
          </cell>
          <cell r="B980" t="str">
            <v>2.27.3.6.7C</v>
          </cell>
        </row>
        <row r="981">
          <cell r="A981" t="str">
            <v>Projeto de Referência: 392461-A-A1 (SE Ibiúna)</v>
          </cell>
        </row>
        <row r="982">
          <cell r="A982" t="str">
            <v>Ítem</v>
          </cell>
          <cell r="B982" t="str">
            <v>Serviço</v>
          </cell>
          <cell r="C982" t="str">
            <v>Unid</v>
          </cell>
          <cell r="D982" t="str">
            <v>Qtde Unit</v>
          </cell>
          <cell r="E982" t="str">
            <v>Qtde Total</v>
          </cell>
        </row>
        <row r="983">
          <cell r="A983" t="str">
            <v>2.3.1.1</v>
          </cell>
          <cell r="B983" t="str">
            <v>Escavação, material de 1ª categoria</v>
          </cell>
          <cell r="C983" t="str">
            <v>m³</v>
          </cell>
          <cell r="D983">
            <v>6.96</v>
          </cell>
          <cell r="E983">
            <v>0</v>
          </cell>
        </row>
        <row r="984">
          <cell r="A984" t="str">
            <v>2.4.1.1</v>
          </cell>
          <cell r="B984" t="str">
            <v>Fôrma comum para infraestrutura</v>
          </cell>
          <cell r="C984" t="str">
            <v>m²</v>
          </cell>
          <cell r="D984">
            <v>10.65</v>
          </cell>
          <cell r="E984">
            <v>0</v>
          </cell>
        </row>
        <row r="985">
          <cell r="A985" t="str">
            <v>2.4.1.2</v>
          </cell>
          <cell r="B985" t="str">
            <v>Fôrma "contra - barranco"</v>
          </cell>
          <cell r="C985" t="str">
            <v>m²</v>
          </cell>
          <cell r="D985">
            <v>2.16</v>
          </cell>
          <cell r="E985">
            <v>0</v>
          </cell>
        </row>
        <row r="986">
          <cell r="A986" t="str">
            <v>2.4.3</v>
          </cell>
          <cell r="B986" t="str">
            <v>Concreto Magro</v>
          </cell>
          <cell r="C986" t="str">
            <v>m³</v>
          </cell>
          <cell r="D986">
            <v>0.16</v>
          </cell>
          <cell r="E986">
            <v>0</v>
          </cell>
        </row>
        <row r="987">
          <cell r="A987" t="str">
            <v>2.4.4.4</v>
          </cell>
          <cell r="B987" t="str">
            <v>Concreto para infraestrutura, fck=20,0 MPa</v>
          </cell>
          <cell r="C987" t="str">
            <v>m³</v>
          </cell>
          <cell r="D987">
            <v>1.82</v>
          </cell>
          <cell r="E987">
            <v>0</v>
          </cell>
        </row>
        <row r="988">
          <cell r="A988" t="str">
            <v>2.4.6.4</v>
          </cell>
          <cell r="B988" t="str">
            <v>Concreto para pré-moldados, fck=20,0 MPa</v>
          </cell>
          <cell r="C988" t="str">
            <v>m³</v>
          </cell>
          <cell r="D988">
            <v>1.44</v>
          </cell>
          <cell r="E988">
            <v>0</v>
          </cell>
        </row>
        <row r="989">
          <cell r="A989" t="str">
            <v>2.7.2</v>
          </cell>
          <cell r="B989" t="str">
            <v>Instalação de chumbador</v>
          </cell>
          <cell r="C989" t="str">
            <v>kg</v>
          </cell>
          <cell r="D989">
            <v>43.2</v>
          </cell>
          <cell r="E989">
            <v>0</v>
          </cell>
        </row>
        <row r="990">
          <cell r="A990" t="str">
            <v>2.3.2.1</v>
          </cell>
          <cell r="B990" t="str">
            <v>Reaterro compactado com material proveniente das escavações</v>
          </cell>
          <cell r="C990" t="str">
            <v>m³</v>
          </cell>
          <cell r="D990">
            <v>4.37</v>
          </cell>
          <cell r="E990">
            <v>0</v>
          </cell>
        </row>
        <row r="991">
          <cell r="A991" t="str">
            <v>2.4.7.1</v>
          </cell>
          <cell r="B991" t="str">
            <v xml:space="preserve">Armadura para infraestrutura, superestrutura e peças pré-moldadas </v>
          </cell>
          <cell r="C991" t="str">
            <v>kg</v>
          </cell>
          <cell r="D991">
            <v>232.74</v>
          </cell>
          <cell r="E991">
            <v>0</v>
          </cell>
        </row>
        <row r="993">
          <cell r="A993" t="str">
            <v>Equipamento</v>
          </cell>
          <cell r="B993" t="str">
            <v>Transformador de Corrente 500kV (Suporte Metálico)</v>
          </cell>
          <cell r="D993" t="str">
            <v>Qtde</v>
          </cell>
          <cell r="E993">
            <v>0</v>
          </cell>
        </row>
        <row r="994">
          <cell r="A994" t="str">
            <v>Ítem de Preço</v>
          </cell>
          <cell r="B994" t="str">
            <v>2.27.3.6.7M</v>
          </cell>
        </row>
        <row r="995">
          <cell r="A995" t="str">
            <v>Projeto de Referência:SE Bateias  376696-9-A2</v>
          </cell>
        </row>
        <row r="996">
          <cell r="A996" t="str">
            <v>Ítem</v>
          </cell>
          <cell r="B996" t="str">
            <v>Serviço</v>
          </cell>
          <cell r="C996" t="str">
            <v>Unid</v>
          </cell>
          <cell r="D996" t="str">
            <v>Qtde Unit</v>
          </cell>
          <cell r="E996" t="str">
            <v>Qtde Total</v>
          </cell>
        </row>
        <row r="997">
          <cell r="A997" t="str">
            <v>2.3.1.1</v>
          </cell>
          <cell r="B997" t="str">
            <v>Escavação, material de 1ª categoria</v>
          </cell>
          <cell r="C997" t="str">
            <v>m³</v>
          </cell>
          <cell r="D997">
            <v>5.0220000000000002</v>
          </cell>
          <cell r="E997">
            <v>0</v>
          </cell>
        </row>
        <row r="998">
          <cell r="A998" t="str">
            <v>2.4.1.1</v>
          </cell>
          <cell r="B998" t="str">
            <v>Fôrma comum para infraestrutura</v>
          </cell>
          <cell r="C998" t="str">
            <v>m²</v>
          </cell>
          <cell r="D998">
            <v>6.67</v>
          </cell>
          <cell r="E998">
            <v>0</v>
          </cell>
        </row>
        <row r="999">
          <cell r="A999" t="str">
            <v>2.4.1.2</v>
          </cell>
          <cell r="B999" t="str">
            <v>Fôrma "contra - barranco"</v>
          </cell>
          <cell r="C999" t="str">
            <v>m²</v>
          </cell>
          <cell r="D999">
            <v>2.16</v>
          </cell>
          <cell r="E999">
            <v>0</v>
          </cell>
        </row>
        <row r="1000">
          <cell r="A1000" t="str">
            <v>2.4.3</v>
          </cell>
          <cell r="B1000" t="str">
            <v>Concreto Magro</v>
          </cell>
          <cell r="C1000" t="str">
            <v>m³</v>
          </cell>
          <cell r="D1000">
            <v>0.16200000000000001</v>
          </cell>
          <cell r="E1000">
            <v>0</v>
          </cell>
        </row>
        <row r="1001">
          <cell r="A1001" t="str">
            <v>2.4.4.4</v>
          </cell>
          <cell r="B1001" t="str">
            <v>Concreto para infraestrutura, fck=20,0 MPa</v>
          </cell>
          <cell r="C1001" t="str">
            <v>m³</v>
          </cell>
          <cell r="D1001">
            <v>2.7280000000000002</v>
          </cell>
          <cell r="E1001">
            <v>0</v>
          </cell>
        </row>
        <row r="1002">
          <cell r="A1002" t="str">
            <v>2.7.2</v>
          </cell>
          <cell r="B1002" t="str">
            <v>Instalação de chumbador</v>
          </cell>
          <cell r="C1002" t="str">
            <v>kg</v>
          </cell>
          <cell r="D1002">
            <v>9.1999999999999993</v>
          </cell>
          <cell r="E1002">
            <v>0</v>
          </cell>
        </row>
        <row r="1003">
          <cell r="A1003" t="str">
            <v>2.3.2.1</v>
          </cell>
          <cell r="B1003" t="str">
            <v>Reaterro compactado com material proveniente das escavações</v>
          </cell>
          <cell r="C1003" t="str">
            <v>m³</v>
          </cell>
          <cell r="D1003">
            <v>3.3688750000000001</v>
          </cell>
          <cell r="E1003">
            <v>0</v>
          </cell>
        </row>
        <row r="1004">
          <cell r="A1004" t="str">
            <v>2.4.7.1</v>
          </cell>
          <cell r="B1004" t="str">
            <v xml:space="preserve">Armadura para infraestrutura, superestrutura e peças pré-moldadas </v>
          </cell>
          <cell r="C1004" t="str">
            <v>kg</v>
          </cell>
          <cell r="D1004">
            <v>130</v>
          </cell>
          <cell r="E1004">
            <v>0</v>
          </cell>
        </row>
        <row r="1006">
          <cell r="A1006" t="str">
            <v>Equipamento</v>
          </cell>
          <cell r="B1006" t="str">
            <v>Transformador de Corrente 750kV</v>
          </cell>
          <cell r="D1006" t="str">
            <v>Qtde</v>
          </cell>
          <cell r="E1006">
            <v>0</v>
          </cell>
        </row>
        <row r="1007">
          <cell r="A1007" t="str">
            <v>Ítem de Preço</v>
          </cell>
          <cell r="B1007" t="str">
            <v>2.27.3.6.8</v>
          </cell>
        </row>
        <row r="1008">
          <cell r="A1008" t="str">
            <v>Projeto de Referência: 392715-6 (SE Ivaiporã)</v>
          </cell>
        </row>
        <row r="1009">
          <cell r="A1009" t="str">
            <v>Ítem</v>
          </cell>
          <cell r="B1009" t="str">
            <v>Serviço</v>
          </cell>
          <cell r="C1009" t="str">
            <v>Unid</v>
          </cell>
          <cell r="D1009" t="str">
            <v>Qtde Unit</v>
          </cell>
          <cell r="E1009" t="str">
            <v>Qtde Total</v>
          </cell>
        </row>
        <row r="1010">
          <cell r="A1010" t="str">
            <v>2.5.1</v>
          </cell>
          <cell r="B1010" t="str">
            <v>Tubulão</v>
          </cell>
          <cell r="C1010" t="str">
            <v>m³</v>
          </cell>
          <cell r="D1010">
            <v>2.5099999999999998</v>
          </cell>
          <cell r="E1010">
            <v>0</v>
          </cell>
        </row>
        <row r="1011">
          <cell r="A1011" t="str">
            <v>2.3.1.1</v>
          </cell>
          <cell r="B1011" t="str">
            <v>Escavação, material de 1ª categoria</v>
          </cell>
          <cell r="C1011" t="str">
            <v>m³</v>
          </cell>
          <cell r="D1011">
            <v>0.54</v>
          </cell>
          <cell r="E1011">
            <v>0</v>
          </cell>
        </row>
        <row r="1012">
          <cell r="A1012" t="str">
            <v>2.4.1.1</v>
          </cell>
          <cell r="B1012" t="str">
            <v>Fôrma comum para infraestrutura</v>
          </cell>
          <cell r="C1012" t="str">
            <v>m²</v>
          </cell>
          <cell r="D1012">
            <v>3.8</v>
          </cell>
          <cell r="E1012">
            <v>0</v>
          </cell>
        </row>
        <row r="1013">
          <cell r="A1013" t="str">
            <v>2.4.1.2</v>
          </cell>
          <cell r="B1013" t="str">
            <v>Fôrma "contra - barranco"</v>
          </cell>
          <cell r="C1013" t="str">
            <v>m²</v>
          </cell>
          <cell r="D1013">
            <v>2.2999999999999998</v>
          </cell>
          <cell r="E1013">
            <v>0</v>
          </cell>
        </row>
        <row r="1014">
          <cell r="A1014" t="str">
            <v>2.4.3</v>
          </cell>
          <cell r="B1014" t="str">
            <v>Concreto Magro</v>
          </cell>
          <cell r="C1014" t="str">
            <v>m³</v>
          </cell>
          <cell r="D1014">
            <v>0.16</v>
          </cell>
          <cell r="E1014">
            <v>0</v>
          </cell>
        </row>
        <row r="1015">
          <cell r="A1015" t="str">
            <v>2.4.4.4</v>
          </cell>
          <cell r="B1015" t="str">
            <v>Concreto para infraestrutura, fck=20,0 MPa</v>
          </cell>
          <cell r="C1015" t="str">
            <v>m³</v>
          </cell>
          <cell r="D1015">
            <v>2.88</v>
          </cell>
          <cell r="E1015">
            <v>0</v>
          </cell>
        </row>
        <row r="1016">
          <cell r="A1016" t="str">
            <v>2.7.2</v>
          </cell>
          <cell r="B1016" t="str">
            <v>Instalação de chumbador</v>
          </cell>
          <cell r="C1016" t="str">
            <v>kg</v>
          </cell>
          <cell r="D1016">
            <v>43.2</v>
          </cell>
          <cell r="E1016">
            <v>0</v>
          </cell>
        </row>
        <row r="1017">
          <cell r="A1017" t="str">
            <v>2.4.7.1</v>
          </cell>
          <cell r="B1017" t="str">
            <v xml:space="preserve">Armadura para infraestrutura, superestrutura e peças pré-moldadas </v>
          </cell>
          <cell r="C1017" t="str">
            <v>kg</v>
          </cell>
          <cell r="D1017">
            <v>181.44</v>
          </cell>
          <cell r="E1017">
            <v>0</v>
          </cell>
        </row>
        <row r="1018">
          <cell r="A1018" t="str">
            <v>2.4.7.2</v>
          </cell>
          <cell r="B1018" t="str">
            <v>Armadura para tubulões</v>
          </cell>
          <cell r="C1018" t="str">
            <v>kg</v>
          </cell>
          <cell r="D1018">
            <v>193.27</v>
          </cell>
          <cell r="E1018">
            <v>0</v>
          </cell>
        </row>
        <row r="1020">
          <cell r="A1020" t="str">
            <v>Equipamento</v>
          </cell>
          <cell r="B1020" t="str">
            <v>Transformador Monofásico 69 / 13,8kV</v>
          </cell>
          <cell r="D1020" t="str">
            <v>Qtde</v>
          </cell>
          <cell r="E1020">
            <v>0</v>
          </cell>
        </row>
        <row r="1021">
          <cell r="A1021" t="str">
            <v>Ítem de Preço</v>
          </cell>
          <cell r="B1021" t="str">
            <v>2.27.1.1.1.1</v>
          </cell>
        </row>
        <row r="1022">
          <cell r="A1022" t="str">
            <v>Projeto de Referência: SE Ivaiporã 294348-4</v>
          </cell>
        </row>
        <row r="1023">
          <cell r="A1023" t="str">
            <v>Ítem</v>
          </cell>
          <cell r="B1023" t="str">
            <v>Serviço</v>
          </cell>
          <cell r="C1023" t="str">
            <v>Unid</v>
          </cell>
          <cell r="D1023" t="str">
            <v>Qtde Unit</v>
          </cell>
          <cell r="E1023" t="str">
            <v>Qtde Total</v>
          </cell>
        </row>
        <row r="1024">
          <cell r="A1024" t="str">
            <v>2.5.1</v>
          </cell>
          <cell r="B1024" t="str">
            <v>Tubulão</v>
          </cell>
          <cell r="C1024" t="str">
            <v>m³</v>
          </cell>
          <cell r="D1024">
            <v>3.12</v>
          </cell>
          <cell r="E1024">
            <v>0</v>
          </cell>
        </row>
        <row r="1025">
          <cell r="A1025" t="str">
            <v>2.3.1.1</v>
          </cell>
          <cell r="B1025" t="str">
            <v>Escavação, material de 1ª categoria</v>
          </cell>
          <cell r="C1025" t="str">
            <v>m³</v>
          </cell>
          <cell r="D1025">
            <v>3.24</v>
          </cell>
          <cell r="E1025">
            <v>0</v>
          </cell>
        </row>
        <row r="1026">
          <cell r="A1026" t="str">
            <v>2.4.1.1</v>
          </cell>
          <cell r="B1026" t="str">
            <v>Fôrma comum para infraestrutura</v>
          </cell>
          <cell r="C1026" t="str">
            <v>m²</v>
          </cell>
          <cell r="D1026">
            <v>3.24</v>
          </cell>
          <cell r="E1026">
            <v>0</v>
          </cell>
        </row>
        <row r="1027">
          <cell r="A1027" t="str">
            <v>2.4.1.2</v>
          </cell>
          <cell r="B1027" t="str">
            <v>Fôrma "contra - barranco"</v>
          </cell>
          <cell r="C1027" t="str">
            <v>m²</v>
          </cell>
          <cell r="D1027">
            <v>5.4</v>
          </cell>
          <cell r="E1027">
            <v>0</v>
          </cell>
        </row>
        <row r="1028">
          <cell r="A1028" t="str">
            <v>2.4.3</v>
          </cell>
          <cell r="B1028" t="str">
            <v>Concreto Magro</v>
          </cell>
          <cell r="C1028" t="str">
            <v>m³</v>
          </cell>
          <cell r="D1028">
            <v>0.32</v>
          </cell>
          <cell r="E1028">
            <v>0</v>
          </cell>
        </row>
        <row r="1029">
          <cell r="A1029" t="str">
            <v>2.4.4.4</v>
          </cell>
          <cell r="B1029" t="str">
            <v>Concreto para infraestrutura, fck=20,0 MPa</v>
          </cell>
          <cell r="C1029" t="str">
            <v>m³</v>
          </cell>
          <cell r="D1029">
            <v>5.18</v>
          </cell>
          <cell r="E1029">
            <v>0</v>
          </cell>
        </row>
        <row r="1030">
          <cell r="A1030" t="str">
            <v>2.4.7.1</v>
          </cell>
          <cell r="B1030" t="str">
            <v xml:space="preserve">Armadura para infraestrutura, superestrutura e peças pré-moldadas </v>
          </cell>
          <cell r="C1030" t="str">
            <v>kg</v>
          </cell>
          <cell r="D1030">
            <v>188</v>
          </cell>
          <cell r="E1030">
            <v>0</v>
          </cell>
        </row>
        <row r="1031">
          <cell r="A1031" t="str">
            <v>2.4.7.2</v>
          </cell>
          <cell r="B1031" t="str">
            <v>Armadura para tubulões</v>
          </cell>
          <cell r="C1031" t="str">
            <v>kg</v>
          </cell>
          <cell r="D1031">
            <v>184</v>
          </cell>
          <cell r="E1031">
            <v>0</v>
          </cell>
        </row>
        <row r="1033">
          <cell r="A1033" t="str">
            <v>Equipamento</v>
          </cell>
          <cell r="B1033" t="str">
            <v>Transformador Monofásico 138 / 69kV</v>
          </cell>
          <cell r="D1033" t="str">
            <v>Qtde</v>
          </cell>
          <cell r="E1033">
            <v>0</v>
          </cell>
        </row>
        <row r="1034">
          <cell r="A1034" t="str">
            <v>Ítem de Preço</v>
          </cell>
          <cell r="B1034" t="str">
            <v>2.27.1.1.1.3</v>
          </cell>
        </row>
        <row r="1035">
          <cell r="A1035" t="str">
            <v xml:space="preserve">Projeto de Referência: </v>
          </cell>
        </row>
        <row r="1036">
          <cell r="A1036" t="str">
            <v>Ítem</v>
          </cell>
          <cell r="B1036" t="str">
            <v>Serviço</v>
          </cell>
          <cell r="C1036" t="str">
            <v>Unid</v>
          </cell>
          <cell r="D1036" t="str">
            <v>Qtde Unit</v>
          </cell>
          <cell r="E1036" t="str">
            <v>Qtde Total</v>
          </cell>
        </row>
        <row r="1037">
          <cell r="A1037" t="str">
            <v>2.3.1.1</v>
          </cell>
          <cell r="B1037" t="str">
            <v>Escavação, material de 1ª categoria</v>
          </cell>
          <cell r="C1037" t="str">
            <v>m³</v>
          </cell>
          <cell r="E1037">
            <v>0</v>
          </cell>
        </row>
        <row r="1038">
          <cell r="A1038" t="str">
            <v>2.4.1.1</v>
          </cell>
          <cell r="B1038" t="str">
            <v>Fôrma comum para infraestrutura</v>
          </cell>
          <cell r="C1038" t="str">
            <v>m²</v>
          </cell>
          <cell r="E1038">
            <v>0</v>
          </cell>
        </row>
        <row r="1039">
          <cell r="A1039" t="str">
            <v>2.4.1.2</v>
          </cell>
          <cell r="B1039" t="str">
            <v>Fôrma "contra - barranco"</v>
          </cell>
          <cell r="C1039" t="str">
            <v>m²</v>
          </cell>
          <cell r="E1039">
            <v>0</v>
          </cell>
        </row>
        <row r="1040">
          <cell r="A1040" t="str">
            <v>2.4.3</v>
          </cell>
          <cell r="B1040" t="str">
            <v>Concreto Magro</v>
          </cell>
          <cell r="C1040" t="str">
            <v>m³</v>
          </cell>
          <cell r="E1040">
            <v>0</v>
          </cell>
        </row>
        <row r="1041">
          <cell r="A1041" t="str">
            <v>2.4.4.4</v>
          </cell>
          <cell r="B1041" t="str">
            <v>Concreto para infraestrutura, fck=20,0 MPa</v>
          </cell>
          <cell r="C1041" t="str">
            <v>m³</v>
          </cell>
          <cell r="E1041">
            <v>0</v>
          </cell>
        </row>
        <row r="1042">
          <cell r="A1042" t="str">
            <v>2.7.2</v>
          </cell>
          <cell r="B1042" t="str">
            <v>Instalação de chumbador</v>
          </cell>
          <cell r="C1042" t="str">
            <v>kg</v>
          </cell>
          <cell r="E1042">
            <v>0</v>
          </cell>
        </row>
        <row r="1043">
          <cell r="A1043" t="str">
            <v>2.4.7.1</v>
          </cell>
          <cell r="B1043" t="str">
            <v xml:space="preserve">Armadura para infraestrutura, superestrutura e peças pré-moldadas </v>
          </cell>
          <cell r="C1043" t="str">
            <v>kg</v>
          </cell>
          <cell r="E1043">
            <v>0</v>
          </cell>
        </row>
        <row r="1044">
          <cell r="A1044" t="str">
            <v>2.4.7.2</v>
          </cell>
          <cell r="B1044" t="str">
            <v>Armadura para tubulões</v>
          </cell>
          <cell r="C1044" t="str">
            <v>kg</v>
          </cell>
          <cell r="E1044">
            <v>0</v>
          </cell>
        </row>
        <row r="1046">
          <cell r="A1046" t="str">
            <v>Equipamento</v>
          </cell>
          <cell r="B1046" t="str">
            <v>Transformador Monofásico 230 / 138kV</v>
          </cell>
          <cell r="D1046" t="str">
            <v>Qtde</v>
          </cell>
          <cell r="E1046">
            <v>0</v>
          </cell>
        </row>
        <row r="1047">
          <cell r="A1047" t="str">
            <v>Ítem de Preço</v>
          </cell>
          <cell r="B1047" t="str">
            <v>2.27.1.1.1.5</v>
          </cell>
        </row>
        <row r="1048">
          <cell r="A1048" t="str">
            <v>Projeto de Referência:</v>
          </cell>
        </row>
        <row r="1049">
          <cell r="A1049" t="str">
            <v>Ítem</v>
          </cell>
          <cell r="B1049" t="str">
            <v>Serviço</v>
          </cell>
          <cell r="C1049" t="str">
            <v>Unid</v>
          </cell>
          <cell r="D1049" t="str">
            <v>Qtde Unit</v>
          </cell>
          <cell r="E1049" t="str">
            <v>Qtde Total</v>
          </cell>
        </row>
        <row r="1050">
          <cell r="A1050" t="str">
            <v>2.5.3.1</v>
          </cell>
          <cell r="B1050" t="str">
            <v xml:space="preserve"> Estaca Diâmetro 20cm, capacidade 30ton.</v>
          </cell>
          <cell r="C1050" t="str">
            <v>m</v>
          </cell>
          <cell r="D1050">
            <v>56</v>
          </cell>
          <cell r="E1050">
            <v>0</v>
          </cell>
        </row>
        <row r="1051">
          <cell r="A1051" t="str">
            <v>2.3.1.1</v>
          </cell>
          <cell r="B1051" t="str">
            <v>Escavação, material de 1ª categoria</v>
          </cell>
          <cell r="C1051" t="str">
            <v>m³</v>
          </cell>
          <cell r="D1051">
            <v>2.29</v>
          </cell>
          <cell r="E1051">
            <v>0</v>
          </cell>
        </row>
        <row r="1052">
          <cell r="A1052" t="str">
            <v>2.4.1.1</v>
          </cell>
          <cell r="B1052" t="str">
            <v>Fôrma comum para infraestrutura</v>
          </cell>
          <cell r="C1052" t="str">
            <v>m²</v>
          </cell>
          <cell r="D1052">
            <v>2.1800000000000002</v>
          </cell>
          <cell r="E1052">
            <v>0</v>
          </cell>
        </row>
        <row r="1053">
          <cell r="A1053" t="str">
            <v>2.4.1.2</v>
          </cell>
          <cell r="B1053" t="str">
            <v>Fôrma "contra - barranco"</v>
          </cell>
          <cell r="C1053" t="str">
            <v>m²</v>
          </cell>
          <cell r="D1053">
            <v>5.14</v>
          </cell>
          <cell r="E1053">
            <v>0</v>
          </cell>
        </row>
        <row r="1054">
          <cell r="A1054" t="str">
            <v>2.4.4.4</v>
          </cell>
          <cell r="B1054" t="str">
            <v>Concreto para infraestrutura, fck=20,0 MPa</v>
          </cell>
          <cell r="C1054" t="str">
            <v>m³</v>
          </cell>
          <cell r="D1054">
            <v>2.68</v>
          </cell>
          <cell r="E1054">
            <v>0</v>
          </cell>
        </row>
        <row r="1055">
          <cell r="A1055" t="str">
            <v>2.4.7.1</v>
          </cell>
          <cell r="B1055" t="str">
            <v xml:space="preserve">Armadura para infraestrutura, superestrutura e peças pré-moldadas </v>
          </cell>
          <cell r="C1055" t="str">
            <v>kg</v>
          </cell>
          <cell r="D1055">
            <v>939</v>
          </cell>
          <cell r="E1055">
            <v>0</v>
          </cell>
        </row>
        <row r="1058">
          <cell r="A1058" t="str">
            <v>Equipamento</v>
          </cell>
          <cell r="B1058" t="str">
            <v>Transformador Monofásico 345 / 230kV</v>
          </cell>
          <cell r="D1058" t="str">
            <v>Qtde</v>
          </cell>
          <cell r="E1058">
            <v>0</v>
          </cell>
        </row>
        <row r="1059">
          <cell r="A1059" t="str">
            <v>Ítem de Preço</v>
          </cell>
          <cell r="B1059" t="str">
            <v>2.27.1.1.1.8</v>
          </cell>
        </row>
        <row r="1060">
          <cell r="A1060" t="str">
            <v>Projeto de Referência: SE Mogi 289333</v>
          </cell>
        </row>
        <row r="1061">
          <cell r="A1061" t="str">
            <v>Ítem</v>
          </cell>
          <cell r="B1061" t="str">
            <v>Serviço</v>
          </cell>
          <cell r="C1061" t="str">
            <v>Unid</v>
          </cell>
          <cell r="D1061" t="str">
            <v>Qtde Unit</v>
          </cell>
          <cell r="E1061" t="str">
            <v>Qtde Total</v>
          </cell>
        </row>
        <row r="1062">
          <cell r="A1062" t="str">
            <v>2.5.3.2</v>
          </cell>
          <cell r="B1062" t="str">
            <v xml:space="preserve"> Estaca Diâmetro 38cm, capacidade 50ton.</v>
          </cell>
          <cell r="C1062" t="str">
            <v>m</v>
          </cell>
          <cell r="D1062">
            <v>120</v>
          </cell>
          <cell r="E1062">
            <v>0</v>
          </cell>
        </row>
        <row r="1063">
          <cell r="A1063" t="str">
            <v>2.3.1.1</v>
          </cell>
          <cell r="B1063" t="str">
            <v>Escavação, material de 1ª categoria</v>
          </cell>
          <cell r="C1063" t="str">
            <v>m³</v>
          </cell>
          <cell r="D1063">
            <v>36.700000000000003</v>
          </cell>
          <cell r="E1063">
            <v>0</v>
          </cell>
        </row>
        <row r="1064">
          <cell r="A1064" t="str">
            <v>2.4.1.1</v>
          </cell>
          <cell r="B1064" t="str">
            <v>Fôrma comum para infraestrutura</v>
          </cell>
          <cell r="C1064" t="str">
            <v>m²</v>
          </cell>
          <cell r="D1064">
            <v>53.9</v>
          </cell>
          <cell r="E1064">
            <v>0</v>
          </cell>
        </row>
        <row r="1065">
          <cell r="A1065" t="str">
            <v>2.4.3</v>
          </cell>
          <cell r="B1065" t="str">
            <v>Concreto Magro</v>
          </cell>
          <cell r="C1065" t="str">
            <v>m³</v>
          </cell>
          <cell r="D1065">
            <v>1.8</v>
          </cell>
          <cell r="E1065">
            <v>0</v>
          </cell>
        </row>
        <row r="1066">
          <cell r="A1066" t="str">
            <v>2.4.4.4</v>
          </cell>
          <cell r="B1066" t="str">
            <v>Concreto para infraestrutura, fck=20,0 MPa</v>
          </cell>
          <cell r="C1066" t="str">
            <v>m³</v>
          </cell>
          <cell r="D1066">
            <v>16.8</v>
          </cell>
          <cell r="E1066">
            <v>0</v>
          </cell>
        </row>
        <row r="1067">
          <cell r="A1067" t="str">
            <v>2.4.7.1</v>
          </cell>
          <cell r="B1067" t="str">
            <v xml:space="preserve">Armadura para infraestrutura, superestrutura e peças pré-moldadas </v>
          </cell>
          <cell r="C1067" t="str">
            <v>kg</v>
          </cell>
          <cell r="D1067">
            <v>1344</v>
          </cell>
          <cell r="E1067">
            <v>0</v>
          </cell>
        </row>
        <row r="1068">
          <cell r="A1068" t="str">
            <v>2.3.2.1</v>
          </cell>
          <cell r="B1068" t="str">
            <v>Reaterro compactado com material proveniente das escavações</v>
          </cell>
          <cell r="C1068" t="str">
            <v>m³</v>
          </cell>
          <cell r="D1068">
            <v>19.2</v>
          </cell>
          <cell r="E1068">
            <v>0</v>
          </cell>
        </row>
        <row r="1070">
          <cell r="A1070" t="str">
            <v>Equipamento</v>
          </cell>
          <cell r="B1070" t="str">
            <v>Transformador Monofásico 500 / 345kV</v>
          </cell>
          <cell r="D1070" t="str">
            <v>Qtde</v>
          </cell>
          <cell r="E1070">
            <v>0</v>
          </cell>
        </row>
        <row r="1071">
          <cell r="A1071" t="str">
            <v>Ítem de Preço</v>
          </cell>
          <cell r="B1071" t="str">
            <v>2.27.1.1.1.12</v>
          </cell>
        </row>
        <row r="1072">
          <cell r="A1072" t="str">
            <v>Projeto de Referência: 376043-0-A1 (SE Ibiúna)</v>
          </cell>
        </row>
        <row r="1073">
          <cell r="A1073" t="str">
            <v>Ítem</v>
          </cell>
          <cell r="B1073" t="str">
            <v>Serviço</v>
          </cell>
          <cell r="C1073" t="str">
            <v>Unid</v>
          </cell>
          <cell r="D1073" t="str">
            <v>Qtde Unit</v>
          </cell>
          <cell r="E1073" t="str">
            <v>Qtde Total</v>
          </cell>
        </row>
        <row r="1074">
          <cell r="A1074" t="str">
            <v>2.3.1.1</v>
          </cell>
          <cell r="B1074" t="str">
            <v>Escavação, material de 1ª categoria</v>
          </cell>
          <cell r="C1074" t="str">
            <v>m³</v>
          </cell>
          <cell r="D1074">
            <v>54</v>
          </cell>
          <cell r="E1074">
            <v>0</v>
          </cell>
        </row>
        <row r="1075">
          <cell r="A1075" t="str">
            <v>2.4.1.1</v>
          </cell>
          <cell r="B1075" t="str">
            <v>Fôrma comum para infraestrutura</v>
          </cell>
          <cell r="C1075" t="str">
            <v>m²</v>
          </cell>
          <cell r="D1075">
            <v>71</v>
          </cell>
          <cell r="E1075">
            <v>0</v>
          </cell>
        </row>
        <row r="1076">
          <cell r="A1076" t="str">
            <v>2.4.1.2</v>
          </cell>
          <cell r="B1076" t="str">
            <v>Fôrma "contra - barranco"</v>
          </cell>
          <cell r="C1076" t="str">
            <v>m²</v>
          </cell>
          <cell r="D1076">
            <v>11</v>
          </cell>
          <cell r="E1076">
            <v>0</v>
          </cell>
        </row>
        <row r="1077">
          <cell r="A1077" t="str">
            <v>2.4.3</v>
          </cell>
          <cell r="B1077" t="str">
            <v>Concreto Magro</v>
          </cell>
          <cell r="C1077" t="str">
            <v>m³</v>
          </cell>
          <cell r="D1077">
            <v>2.63</v>
          </cell>
          <cell r="E1077">
            <v>0</v>
          </cell>
        </row>
        <row r="1078">
          <cell r="A1078" t="str">
            <v>2.4.4.4</v>
          </cell>
          <cell r="B1078" t="str">
            <v>Concreto para infraestrutura, fck=20,0 MPa</v>
          </cell>
          <cell r="C1078" t="str">
            <v>m³</v>
          </cell>
          <cell r="D1078">
            <v>33.4</v>
          </cell>
          <cell r="E1078">
            <v>0</v>
          </cell>
        </row>
        <row r="1079">
          <cell r="A1079" t="str">
            <v>2.4.7.1</v>
          </cell>
          <cell r="B1079" t="str">
            <v xml:space="preserve">Armadura para infraestrutura, superestrutura e peças pré-moldadas </v>
          </cell>
          <cell r="C1079" t="str">
            <v>kg</v>
          </cell>
          <cell r="D1079">
            <v>2104.1999999999998</v>
          </cell>
          <cell r="E1079">
            <v>0</v>
          </cell>
        </row>
        <row r="1081">
          <cell r="A1081" t="str">
            <v>Equipamento</v>
          </cell>
          <cell r="B1081" t="str">
            <v>Transformador Monofásico 750 / 345kV</v>
          </cell>
          <cell r="D1081" t="str">
            <v>Qtde</v>
          </cell>
          <cell r="E1081">
            <v>0</v>
          </cell>
        </row>
        <row r="1082">
          <cell r="A1082" t="str">
            <v>Ítem de Preço</v>
          </cell>
          <cell r="B1082" t="str">
            <v>2.27.1.1.1.13</v>
          </cell>
        </row>
        <row r="1083">
          <cell r="A1083" t="str">
            <v>Projeto de Referência:SE Tijuco Preto 195883</v>
          </cell>
        </row>
        <row r="1084">
          <cell r="A1084" t="str">
            <v>Ítem</v>
          </cell>
          <cell r="B1084" t="str">
            <v>Serviço</v>
          </cell>
          <cell r="C1084" t="str">
            <v>Unid</v>
          </cell>
          <cell r="D1084" t="str">
            <v>Qtde Unit</v>
          </cell>
          <cell r="E1084" t="str">
            <v>Qtde Total</v>
          </cell>
        </row>
        <row r="1085">
          <cell r="A1085" t="str">
            <v>2.3.1.1</v>
          </cell>
          <cell r="B1085" t="str">
            <v>Escavação, material de 1ª categoria</v>
          </cell>
          <cell r="C1085" t="str">
            <v>m³</v>
          </cell>
          <cell r="D1085">
            <v>60.56</v>
          </cell>
          <cell r="E1085">
            <v>0</v>
          </cell>
        </row>
        <row r="1086">
          <cell r="A1086" t="str">
            <v>2.4.1.1</v>
          </cell>
          <cell r="B1086" t="str">
            <v>Fôrma comum para infraestrutura</v>
          </cell>
          <cell r="C1086" t="str">
            <v>m²</v>
          </cell>
          <cell r="D1086">
            <v>6.9</v>
          </cell>
          <cell r="E1086">
            <v>0</v>
          </cell>
        </row>
        <row r="1087">
          <cell r="A1087" t="str">
            <v>2.4.1.2</v>
          </cell>
          <cell r="B1087" t="str">
            <v>Fôrma "contra - barranco"</v>
          </cell>
          <cell r="C1087" t="str">
            <v>m²</v>
          </cell>
          <cell r="D1087">
            <v>35.950000000000003</v>
          </cell>
          <cell r="E1087">
            <v>0</v>
          </cell>
        </row>
        <row r="1088">
          <cell r="A1088" t="str">
            <v>2.3.2.1</v>
          </cell>
          <cell r="B1088" t="str">
            <v>Reaterro compactado com material proveniente das escavações</v>
          </cell>
          <cell r="C1088" t="str">
            <v>m³</v>
          </cell>
          <cell r="D1088">
            <v>4.95</v>
          </cell>
          <cell r="E1088">
            <v>0</v>
          </cell>
        </row>
        <row r="1089">
          <cell r="A1089" t="str">
            <v>2.4.3</v>
          </cell>
          <cell r="B1089" t="str">
            <v>Concreto Magro</v>
          </cell>
          <cell r="C1089" t="str">
            <v>m³</v>
          </cell>
          <cell r="D1089">
            <v>10.316000000000001</v>
          </cell>
          <cell r="E1089">
            <v>0</v>
          </cell>
        </row>
        <row r="1090">
          <cell r="A1090" t="str">
            <v>2.4.4.4</v>
          </cell>
          <cell r="B1090" t="str">
            <v>Concreto para infraestrutura, fck=20,0 MPa</v>
          </cell>
          <cell r="C1090" t="str">
            <v>m³</v>
          </cell>
          <cell r="D1090">
            <v>47.8</v>
          </cell>
          <cell r="E1090">
            <v>0</v>
          </cell>
        </row>
        <row r="1091">
          <cell r="A1091" t="str">
            <v>2.4.7.1</v>
          </cell>
          <cell r="B1091" t="str">
            <v xml:space="preserve">Armadura para infraestrutura, superestrutura e peças pré-moldadas </v>
          </cell>
          <cell r="C1091" t="str">
            <v>kg</v>
          </cell>
          <cell r="D1091">
            <v>3324</v>
          </cell>
          <cell r="E1091">
            <v>0</v>
          </cell>
        </row>
        <row r="1093">
          <cell r="A1093" t="str">
            <v>Equipamento</v>
          </cell>
          <cell r="B1093" t="str">
            <v>Transformador Monofásico 750 / 500kV</v>
          </cell>
          <cell r="D1093" t="str">
            <v>Qtde</v>
          </cell>
          <cell r="E1093">
            <v>0</v>
          </cell>
        </row>
        <row r="1094">
          <cell r="A1094" t="str">
            <v>Ítem de Preço</v>
          </cell>
          <cell r="B1094" t="str">
            <v>2.27.1.1.1.14</v>
          </cell>
        </row>
        <row r="1095">
          <cell r="A1095" t="str">
            <v>Projeto de Referência: 377245-4-A1</v>
          </cell>
        </row>
        <row r="1096">
          <cell r="A1096" t="str">
            <v>Ítem</v>
          </cell>
          <cell r="B1096" t="str">
            <v>Serviço</v>
          </cell>
          <cell r="C1096" t="str">
            <v>Unid</v>
          </cell>
          <cell r="D1096" t="str">
            <v>Qtde Unit</v>
          </cell>
          <cell r="E1096" t="str">
            <v>Qtde Total</v>
          </cell>
        </row>
        <row r="1097">
          <cell r="A1097" t="str">
            <v>2.3.1.1</v>
          </cell>
          <cell r="B1097" t="str">
            <v>Escavação, material de 1ª categoria</v>
          </cell>
          <cell r="C1097" t="str">
            <v>m³</v>
          </cell>
          <cell r="D1097">
            <v>11.55</v>
          </cell>
          <cell r="E1097">
            <v>0</v>
          </cell>
        </row>
        <row r="1098">
          <cell r="A1098" t="str">
            <v>2.4.1.1</v>
          </cell>
          <cell r="B1098" t="str">
            <v>Fôrma comum para infraestrutura</v>
          </cell>
          <cell r="C1098" t="str">
            <v>m²</v>
          </cell>
          <cell r="D1098">
            <v>39.520000000000003</v>
          </cell>
          <cell r="E1098">
            <v>0</v>
          </cell>
        </row>
        <row r="1099">
          <cell r="A1099" t="str">
            <v>2.4.3</v>
          </cell>
          <cell r="B1099" t="str">
            <v>Concreto Magro</v>
          </cell>
          <cell r="C1099" t="str">
            <v>m³</v>
          </cell>
          <cell r="D1099">
            <v>2.88</v>
          </cell>
          <cell r="E1099">
            <v>0</v>
          </cell>
        </row>
        <row r="1100">
          <cell r="A1100" t="str">
            <v>2.4.4.4</v>
          </cell>
          <cell r="B1100" t="str">
            <v>Concreto para infraestrutura, fck=20,0 MPa</v>
          </cell>
          <cell r="C1100" t="str">
            <v>m³</v>
          </cell>
          <cell r="D1100">
            <v>75.069999999999993</v>
          </cell>
          <cell r="E1100">
            <v>0</v>
          </cell>
        </row>
        <row r="1101">
          <cell r="A1101" t="str">
            <v>2.4.7.1</v>
          </cell>
          <cell r="B1101" t="str">
            <v xml:space="preserve">Armadura para infraestrutura, superestrutura e peças pré-moldadas </v>
          </cell>
          <cell r="C1101" t="str">
            <v>kg</v>
          </cell>
          <cell r="D1101">
            <v>4729.41</v>
          </cell>
          <cell r="E1101">
            <v>0</v>
          </cell>
        </row>
      </sheetData>
      <sheetData sheetId="5">
        <row r="6">
          <cell r="B6" t="str">
            <v>Descrição  :</v>
          </cell>
          <cell r="C6" t="str">
            <v>Entrada de Linha (EL) - 69kV</v>
          </cell>
        </row>
        <row r="7">
          <cell r="B7" t="str">
            <v>Ítem</v>
          </cell>
          <cell r="C7" t="str">
            <v>Equipamento / Serviço</v>
          </cell>
          <cell r="D7" t="str">
            <v>Unid</v>
          </cell>
          <cell r="E7" t="str">
            <v>Qtde Unit</v>
          </cell>
          <cell r="F7" t="str">
            <v>Qtde Total</v>
          </cell>
        </row>
        <row r="8">
          <cell r="C8" t="str">
            <v>DISJUNTOR SF-6, 69KV</v>
          </cell>
          <cell r="D8" t="str">
            <v>UNID</v>
          </cell>
          <cell r="F8">
            <v>0</v>
          </cell>
        </row>
        <row r="9">
          <cell r="C9" t="str">
            <v>CHAVE SECCIONADORA COM LAMINA 69KV</v>
          </cell>
          <cell r="D9" t="str">
            <v>UNID</v>
          </cell>
          <cell r="F9">
            <v>0</v>
          </cell>
        </row>
        <row r="10">
          <cell r="C10" t="str">
            <v>CHAVE SECCIONADORA SEM LAMINA 69KV</v>
          </cell>
          <cell r="D10" t="str">
            <v>UNID</v>
          </cell>
          <cell r="E10">
            <v>14</v>
          </cell>
          <cell r="F10">
            <v>14</v>
          </cell>
        </row>
        <row r="11">
          <cell r="C11" t="str">
            <v>DIVISOR CAPACITIVO DE POTENCIAL 69KV</v>
          </cell>
          <cell r="D11" t="str">
            <v>UNID</v>
          </cell>
          <cell r="F11">
            <v>0</v>
          </cell>
        </row>
        <row r="12">
          <cell r="C12" t="str">
            <v>TRANSFORMADOR DE CORRENTE 69KV</v>
          </cell>
          <cell r="D12" t="str">
            <v>UNID</v>
          </cell>
          <cell r="F12">
            <v>0</v>
          </cell>
        </row>
        <row r="13">
          <cell r="C13" t="str">
            <v>BOBINA DE BLOQUEIO 69KV</v>
          </cell>
          <cell r="D13" t="str">
            <v>UNID</v>
          </cell>
          <cell r="F13">
            <v>0</v>
          </cell>
        </row>
        <row r="14">
          <cell r="C14" t="str">
            <v>PARA-RAIO 69KV</v>
          </cell>
          <cell r="D14" t="str">
            <v>UNID</v>
          </cell>
          <cell r="F14">
            <v>0</v>
          </cell>
        </row>
        <row r="15">
          <cell r="C15" t="str">
            <v>PORTICO DE ESTRUTURA METALICA 69KV H14</v>
          </cell>
          <cell r="D15" t="str">
            <v>UNID</v>
          </cell>
          <cell r="F15">
            <v>0</v>
          </cell>
        </row>
        <row r="16">
          <cell r="C16" t="str">
            <v>COLUNA P/PORTICO ESTR.METALICA 69KV H08</v>
          </cell>
          <cell r="D16" t="str">
            <v>UNID</v>
          </cell>
          <cell r="F16">
            <v>0</v>
          </cell>
        </row>
        <row r="17">
          <cell r="C17" t="str">
            <v>VIGA P/PORTICO ESTR.METALICA 69KV</v>
          </cell>
          <cell r="D17" t="str">
            <v>UNID</v>
          </cell>
          <cell r="F17">
            <v>0</v>
          </cell>
        </row>
        <row r="18">
          <cell r="C18" t="str">
            <v>ISOLADOR DE PEDESTAL, CONCRETO, 2M,69KV</v>
          </cell>
          <cell r="D18" t="str">
            <v>UNID</v>
          </cell>
          <cell r="F18">
            <v>0</v>
          </cell>
        </row>
        <row r="19">
          <cell r="B19" t="str">
            <v>2.26.3</v>
          </cell>
          <cell r="C19" t="str">
            <v>MONTAGEM DE CABO PÁRA-RAIO</v>
          </cell>
          <cell r="D19" t="str">
            <v>M</v>
          </cell>
          <cell r="F19">
            <v>0</v>
          </cell>
        </row>
        <row r="20">
          <cell r="B20" t="str">
            <v>2.26.1.4.1</v>
          </cell>
          <cell r="C20" t="str">
            <v>MONTAG.BARRAM.FLEX.CABO COND.69KV,1CAB.</v>
          </cell>
          <cell r="D20" t="str">
            <v>M</v>
          </cell>
          <cell r="F20">
            <v>0</v>
          </cell>
        </row>
        <row r="21">
          <cell r="B21" t="str">
            <v>2.29.1.1.2</v>
          </cell>
          <cell r="C21" t="str">
            <v>PAINEL DUAL DE PROTEÇÃO E/OU CONTROLE</v>
          </cell>
          <cell r="D21" t="str">
            <v>UNID</v>
          </cell>
          <cell r="F21">
            <v>0</v>
          </cell>
        </row>
        <row r="22">
          <cell r="B22" t="str">
            <v>2.30.1.1.1</v>
          </cell>
          <cell r="C22" t="str">
            <v>CABO FORÇA/CONTROLE,ATE 2 COND.ATE 2,5MM2</v>
          </cell>
          <cell r="D22" t="str">
            <v>M</v>
          </cell>
          <cell r="F22">
            <v>0</v>
          </cell>
        </row>
        <row r="23">
          <cell r="B23" t="str">
            <v>2.30.1.1.3</v>
          </cell>
          <cell r="C23" t="str">
            <v>CABO FORÇA/CONT.,ACIMA DE 5 ATÉ 12 COND.ATÉ 2,5MM2</v>
          </cell>
          <cell r="D23" t="str">
            <v>M</v>
          </cell>
          <cell r="F23">
            <v>0</v>
          </cell>
        </row>
        <row r="24">
          <cell r="B24" t="str">
            <v>2.30.1.1.8</v>
          </cell>
          <cell r="C24" t="str">
            <v>CABO FORÇA/CONTROLE,3 COND.DE 4 A 10MM2</v>
          </cell>
          <cell r="D24" t="str">
            <v>M</v>
          </cell>
          <cell r="F24">
            <v>0</v>
          </cell>
        </row>
        <row r="26">
          <cell r="B26" t="str">
            <v>Descrição  :</v>
          </cell>
          <cell r="C26" t="str">
            <v>Entrada de Linha (EL) -138kV</v>
          </cell>
        </row>
        <row r="27">
          <cell r="B27" t="str">
            <v>Ítem</v>
          </cell>
          <cell r="C27" t="str">
            <v>Equipamento / Serviço</v>
          </cell>
          <cell r="D27" t="str">
            <v>Unid</v>
          </cell>
          <cell r="E27" t="str">
            <v>Qtde Unit</v>
          </cell>
          <cell r="F27" t="str">
            <v>Qtde Total</v>
          </cell>
        </row>
        <row r="28">
          <cell r="B28" t="str">
            <v>2.27.3.1.1.4</v>
          </cell>
          <cell r="C28" t="str">
            <v>DISJUNTOR SF-6, 138KV</v>
          </cell>
          <cell r="D28" t="str">
            <v>UNID</v>
          </cell>
          <cell r="E28">
            <v>1</v>
          </cell>
          <cell r="F28" t="str">
            <v>-</v>
          </cell>
        </row>
        <row r="29">
          <cell r="B29" t="str">
            <v>2.27.3.2.4</v>
          </cell>
          <cell r="C29" t="str">
            <v>CHAVE SECCIONADORA COM LAMINA 138KV</v>
          </cell>
          <cell r="D29" t="str">
            <v>UNID</v>
          </cell>
          <cell r="E29">
            <v>1</v>
          </cell>
          <cell r="F29" t="str">
            <v>-</v>
          </cell>
        </row>
        <row r="30">
          <cell r="B30" t="str">
            <v>2.27.3.3.4</v>
          </cell>
          <cell r="C30" t="str">
            <v>CHAVE SECCIONADORA SEM LAMINA 138KV</v>
          </cell>
          <cell r="D30" t="str">
            <v>UNID</v>
          </cell>
          <cell r="E30">
            <v>2</v>
          </cell>
          <cell r="F30" t="str">
            <v>-</v>
          </cell>
        </row>
        <row r="31">
          <cell r="B31" t="str">
            <v>2.27.3.4.2</v>
          </cell>
          <cell r="C31" t="str">
            <v>DIVISOR CAPACITIVO DE POTENCIAL 138KV</v>
          </cell>
          <cell r="D31" t="str">
            <v>UNID</v>
          </cell>
          <cell r="E31">
            <v>3</v>
          </cell>
          <cell r="F31" t="str">
            <v>-</v>
          </cell>
        </row>
        <row r="32">
          <cell r="B32" t="str">
            <v>2.27.3.6.4</v>
          </cell>
          <cell r="C32" t="str">
            <v>TRANSFORMADOR DE CORRENTE 138KV</v>
          </cell>
          <cell r="D32" t="str">
            <v>UNID</v>
          </cell>
          <cell r="E32">
            <v>3</v>
          </cell>
          <cell r="F32" t="str">
            <v>-</v>
          </cell>
        </row>
        <row r="33">
          <cell r="B33" t="str">
            <v>2.27.3.8.2</v>
          </cell>
          <cell r="C33" t="str">
            <v>BOBINA DE BLOQUEIO 138KV</v>
          </cell>
          <cell r="D33" t="str">
            <v>UNID</v>
          </cell>
          <cell r="E33">
            <v>2</v>
          </cell>
          <cell r="F33" t="str">
            <v>-</v>
          </cell>
        </row>
        <row r="34">
          <cell r="B34" t="str">
            <v>2.27.3.7.4</v>
          </cell>
          <cell r="C34" t="str">
            <v>PARA-RAIO 138KV</v>
          </cell>
          <cell r="D34" t="str">
            <v>UNID</v>
          </cell>
          <cell r="E34">
            <v>3</v>
          </cell>
          <cell r="F34" t="str">
            <v>-</v>
          </cell>
        </row>
        <row r="35">
          <cell r="B35" t="str">
            <v>2.25.1.1</v>
          </cell>
          <cell r="C35" t="str">
            <v>PORTICO DE ESTRUTURA METALICA 138KV</v>
          </cell>
          <cell r="D35" t="str">
            <v>T</v>
          </cell>
          <cell r="E35">
            <v>4.5599999999999996</v>
          </cell>
          <cell r="F35" t="str">
            <v>-</v>
          </cell>
        </row>
        <row r="36">
          <cell r="B36" t="str">
            <v>2.25.1.1</v>
          </cell>
          <cell r="C36" t="str">
            <v>COLUNA P/PORTICO ESTR.METALICA 138KV</v>
          </cell>
          <cell r="D36" t="str">
            <v>T</v>
          </cell>
          <cell r="E36">
            <v>10.26</v>
          </cell>
          <cell r="F36" t="str">
            <v>-</v>
          </cell>
        </row>
        <row r="37">
          <cell r="B37" t="str">
            <v>2.25.1.1</v>
          </cell>
          <cell r="C37" t="str">
            <v>VIGA P/PORTICO ESTR.METALICA 138KV</v>
          </cell>
          <cell r="D37" t="str">
            <v>T</v>
          </cell>
          <cell r="E37">
            <v>9.1199999999999992</v>
          </cell>
          <cell r="F37" t="str">
            <v>-</v>
          </cell>
        </row>
        <row r="38">
          <cell r="B38" t="str">
            <v>2.26.7.4</v>
          </cell>
          <cell r="C38" t="str">
            <v>COLUNA DE ISOLADORES 138KV</v>
          </cell>
          <cell r="D38" t="str">
            <v>UNID</v>
          </cell>
          <cell r="E38">
            <v>3</v>
          </cell>
          <cell r="F38" t="str">
            <v>-</v>
          </cell>
        </row>
        <row r="39">
          <cell r="B39" t="str">
            <v>2.26.3</v>
          </cell>
          <cell r="C39" t="str">
            <v>MONTAGEM DE CABO PÁRA-RAIO</v>
          </cell>
          <cell r="D39" t="str">
            <v>M</v>
          </cell>
          <cell r="E39">
            <v>50</v>
          </cell>
          <cell r="F39" t="str">
            <v>-</v>
          </cell>
        </row>
        <row r="40">
          <cell r="B40" t="str">
            <v>2.26.1.4.1</v>
          </cell>
          <cell r="C40" t="str">
            <v>MONTAG.BARRAM.FLEX.CABO COND.138KV,1CAB.</v>
          </cell>
          <cell r="D40" t="str">
            <v>M</v>
          </cell>
          <cell r="E40">
            <v>200</v>
          </cell>
          <cell r="F40" t="str">
            <v>-</v>
          </cell>
        </row>
        <row r="41">
          <cell r="B41" t="str">
            <v>2.29.1.1.2</v>
          </cell>
          <cell r="C41" t="str">
            <v>PAINEL DUAL DE PROTEÇÃO E/OU CONTROLE</v>
          </cell>
          <cell r="D41" t="str">
            <v>UNID</v>
          </cell>
          <cell r="E41">
            <v>2</v>
          </cell>
          <cell r="F41" t="str">
            <v>-</v>
          </cell>
        </row>
        <row r="42">
          <cell r="B42" t="str">
            <v>2.30.1.1.1</v>
          </cell>
          <cell r="C42" t="str">
            <v>CABO FORÇA/CONTROLE,ATE 2 COND.ATE 2,5MM2</v>
          </cell>
          <cell r="D42" t="str">
            <v>M</v>
          </cell>
          <cell r="E42">
            <v>2000</v>
          </cell>
          <cell r="F42" t="str">
            <v>-</v>
          </cell>
        </row>
        <row r="43">
          <cell r="B43" t="str">
            <v>2.30.1.1.3</v>
          </cell>
          <cell r="C43" t="str">
            <v>CABO FORÇA/CONT.,ACIMA DE 5 ATÉ 12 COND.ATÉ 2,5MM2</v>
          </cell>
          <cell r="D43" t="str">
            <v>M</v>
          </cell>
          <cell r="E43">
            <v>4000</v>
          </cell>
          <cell r="F43" t="str">
            <v>-</v>
          </cell>
        </row>
        <row r="44">
          <cell r="B44" t="str">
            <v>2.30.1.1.8</v>
          </cell>
          <cell r="C44" t="str">
            <v>CABO FORÇA/CONTROLE,3 COND.DE 4 A 10MM2</v>
          </cell>
          <cell r="D44" t="str">
            <v>M</v>
          </cell>
          <cell r="E44">
            <v>2000</v>
          </cell>
          <cell r="F44" t="str">
            <v>-</v>
          </cell>
        </row>
        <row r="46">
          <cell r="B46" t="str">
            <v>Descrição  :</v>
          </cell>
          <cell r="C46" t="str">
            <v>Entrada de Linha (EL) - 230kV</v>
          </cell>
        </row>
        <row r="47">
          <cell r="B47" t="str">
            <v>Ítem</v>
          </cell>
          <cell r="C47" t="str">
            <v>Equipamento / Serviço</v>
          </cell>
          <cell r="D47" t="str">
            <v>Unid</v>
          </cell>
          <cell r="E47" t="str">
            <v>Qtde Unit</v>
          </cell>
          <cell r="F47" t="str">
            <v>Qtde Total</v>
          </cell>
        </row>
        <row r="48">
          <cell r="B48" t="str">
            <v>2.27.3.1.1.5</v>
          </cell>
          <cell r="C48" t="str">
            <v>DISJUNTOR SF-6, 230KV</v>
          </cell>
          <cell r="D48" t="str">
            <v>UNID</v>
          </cell>
          <cell r="E48">
            <v>1</v>
          </cell>
          <cell r="F48" t="str">
            <v>-</v>
          </cell>
        </row>
        <row r="49">
          <cell r="B49" t="str">
            <v>2.27.3.2.5</v>
          </cell>
          <cell r="C49" t="str">
            <v>CHAVE SECCIONADORA COM LAMINA 230KV</v>
          </cell>
          <cell r="D49" t="str">
            <v>UNID</v>
          </cell>
          <cell r="E49">
            <v>1</v>
          </cell>
          <cell r="F49" t="str">
            <v>-</v>
          </cell>
        </row>
        <row r="50">
          <cell r="B50" t="str">
            <v>2.27.3.3.5</v>
          </cell>
          <cell r="C50" t="str">
            <v>CHAVE SECCIONADORA SEM LAMINA 230KV</v>
          </cell>
          <cell r="D50" t="str">
            <v>UNID</v>
          </cell>
          <cell r="E50">
            <v>2</v>
          </cell>
          <cell r="F50" t="str">
            <v>-</v>
          </cell>
        </row>
        <row r="51">
          <cell r="B51" t="str">
            <v>2.27.3.4.3</v>
          </cell>
          <cell r="C51" t="str">
            <v>DIVISOR CAPACITIVO DE POTENCIAL 230KV</v>
          </cell>
          <cell r="D51" t="str">
            <v>UNID</v>
          </cell>
          <cell r="E51">
            <v>3</v>
          </cell>
          <cell r="F51" t="str">
            <v>-</v>
          </cell>
        </row>
        <row r="52">
          <cell r="B52" t="str">
            <v>2.27.3.6.5</v>
          </cell>
          <cell r="C52" t="str">
            <v>TRANSFORMADOR DE CORRENTE 230KV</v>
          </cell>
          <cell r="D52" t="str">
            <v>UNID</v>
          </cell>
          <cell r="E52">
            <v>3</v>
          </cell>
          <cell r="F52" t="str">
            <v>-</v>
          </cell>
        </row>
        <row r="53">
          <cell r="B53" t="str">
            <v>2.27.3.8.3</v>
          </cell>
          <cell r="C53" t="str">
            <v>BOBINA DE BLOQUEIO 230KV</v>
          </cell>
          <cell r="D53" t="str">
            <v>UNID</v>
          </cell>
          <cell r="E53">
            <v>2</v>
          </cell>
          <cell r="F53" t="str">
            <v>-</v>
          </cell>
        </row>
        <row r="54">
          <cell r="B54" t="str">
            <v>2.27.3.7.5</v>
          </cell>
          <cell r="C54" t="str">
            <v>PARA-RAIO 230KV</v>
          </cell>
          <cell r="D54" t="str">
            <v>UNID</v>
          </cell>
          <cell r="E54">
            <v>3</v>
          </cell>
          <cell r="F54" t="str">
            <v>-</v>
          </cell>
        </row>
        <row r="55">
          <cell r="B55" t="str">
            <v>2.25.1.1</v>
          </cell>
          <cell r="C55" t="str">
            <v>PORTICO DE ESTRUTURA METALICA 230KV</v>
          </cell>
          <cell r="D55" t="str">
            <v>T</v>
          </cell>
          <cell r="E55">
            <v>6.28</v>
          </cell>
          <cell r="F55" t="str">
            <v>-</v>
          </cell>
        </row>
        <row r="56">
          <cell r="B56" t="str">
            <v>2.25.1.1</v>
          </cell>
          <cell r="C56" t="str">
            <v>COLUNA P/PORTICO ESTR.METALICA 230KV</v>
          </cell>
          <cell r="D56" t="str">
            <v>T</v>
          </cell>
          <cell r="E56">
            <v>13.8</v>
          </cell>
          <cell r="F56" t="str">
            <v>-</v>
          </cell>
        </row>
        <row r="57">
          <cell r="B57" t="str">
            <v>2.25.1.1</v>
          </cell>
          <cell r="C57" t="str">
            <v>VIGA P/PORTICO ESTR.METALICA 230KV</v>
          </cell>
          <cell r="D57" t="str">
            <v>T</v>
          </cell>
          <cell r="E57">
            <v>13.44</v>
          </cell>
          <cell r="F57" t="str">
            <v>-</v>
          </cell>
        </row>
        <row r="58">
          <cell r="B58" t="str">
            <v>2.26.3</v>
          </cell>
          <cell r="C58" t="str">
            <v>MONTAGEM DE CABO PÁRA-RAIO</v>
          </cell>
          <cell r="D58" t="str">
            <v>M</v>
          </cell>
          <cell r="E58">
            <v>80</v>
          </cell>
          <cell r="F58" t="str">
            <v>-</v>
          </cell>
        </row>
        <row r="59">
          <cell r="B59" t="str">
            <v>2.26.1.5.2</v>
          </cell>
          <cell r="C59" t="str">
            <v>MONTAG.BARRAM.FLEX.CABO COND.230KV,2CAB.</v>
          </cell>
          <cell r="D59" t="str">
            <v>M</v>
          </cell>
          <cell r="E59">
            <v>280</v>
          </cell>
          <cell r="F59" t="str">
            <v>-</v>
          </cell>
        </row>
        <row r="60">
          <cell r="B60" t="str">
            <v>2.26.7.5</v>
          </cell>
          <cell r="C60" t="str">
            <v>COLUNA DE ISOLADORES 230KV</v>
          </cell>
          <cell r="D60" t="str">
            <v>UNID</v>
          </cell>
          <cell r="E60">
            <v>4</v>
          </cell>
          <cell r="F60" t="str">
            <v>-</v>
          </cell>
        </row>
        <row r="61">
          <cell r="B61" t="str">
            <v>2.29.1.1.2</v>
          </cell>
          <cell r="C61" t="str">
            <v>PAINEL DUAL DE PROTEÇÃO E/OU CONTROLE</v>
          </cell>
          <cell r="D61" t="str">
            <v>UNID</v>
          </cell>
          <cell r="E61">
            <v>2</v>
          </cell>
          <cell r="F61" t="str">
            <v>-</v>
          </cell>
        </row>
        <row r="62">
          <cell r="B62" t="str">
            <v>2.30.1.1.1</v>
          </cell>
          <cell r="C62" t="str">
            <v>CABO FORÇA/CONTROLE,ATE 2 COND.ATE 2,5MM2</v>
          </cell>
          <cell r="D62" t="str">
            <v>M</v>
          </cell>
          <cell r="E62">
            <v>2000</v>
          </cell>
          <cell r="F62" t="str">
            <v>-</v>
          </cell>
        </row>
        <row r="63">
          <cell r="B63" t="str">
            <v>2.30.1.1.3</v>
          </cell>
          <cell r="C63" t="str">
            <v>CABO FORÇA/CONT.,ACIMA DE 5 ATÉ 12 COND.ATÉ 2,5MM2</v>
          </cell>
          <cell r="D63" t="str">
            <v>M</v>
          </cell>
          <cell r="E63">
            <v>5000</v>
          </cell>
          <cell r="F63" t="str">
            <v>-</v>
          </cell>
        </row>
        <row r="64">
          <cell r="B64" t="str">
            <v>2.30.1.1.8</v>
          </cell>
          <cell r="C64" t="str">
            <v>CABO FORÇA/CONTROLE,3 COND.DE 4 A 10MM2</v>
          </cell>
          <cell r="D64" t="str">
            <v>M</v>
          </cell>
          <cell r="E64">
            <v>3000</v>
          </cell>
          <cell r="F64" t="str">
            <v>-</v>
          </cell>
        </row>
        <row r="66">
          <cell r="B66" t="str">
            <v>Descrição  :</v>
          </cell>
          <cell r="C66" t="str">
            <v>Entrada de Linha (EL) - 345kV</v>
          </cell>
        </row>
        <row r="67">
          <cell r="B67" t="str">
            <v>Ítem</v>
          </cell>
          <cell r="C67" t="str">
            <v>Equipamento / Serviço</v>
          </cell>
          <cell r="D67" t="str">
            <v>Unid</v>
          </cell>
          <cell r="E67" t="str">
            <v>Qtde Unit</v>
          </cell>
          <cell r="F67" t="str">
            <v>Qtde Total</v>
          </cell>
        </row>
        <row r="68">
          <cell r="B68" t="str">
            <v>2.27.3.1.1.6</v>
          </cell>
          <cell r="C68" t="str">
            <v>DISJUNTOR SF-6, 345KV</v>
          </cell>
          <cell r="D68" t="str">
            <v>UNID</v>
          </cell>
          <cell r="F68">
            <v>0</v>
          </cell>
        </row>
        <row r="69">
          <cell r="B69" t="str">
            <v>2.27.3.2.6</v>
          </cell>
          <cell r="C69" t="str">
            <v>CHAVE SECCIONADORA COM LAMINA 345KV</v>
          </cell>
          <cell r="D69" t="str">
            <v>UNID</v>
          </cell>
          <cell r="F69">
            <v>0</v>
          </cell>
        </row>
        <row r="70">
          <cell r="B70" t="str">
            <v>2.27.3.3.6</v>
          </cell>
          <cell r="C70" t="str">
            <v>CHAVE SECCIONADORA SEM LAMINA 345KV</v>
          </cell>
          <cell r="D70" t="str">
            <v>UNID</v>
          </cell>
          <cell r="E70">
            <v>24</v>
          </cell>
          <cell r="F70">
            <v>24</v>
          </cell>
        </row>
        <row r="71">
          <cell r="B71" t="str">
            <v>2.27.3.4.4</v>
          </cell>
          <cell r="C71" t="str">
            <v>DIVISOR CAPACITIVO DE POTENCIAL 345KV</v>
          </cell>
          <cell r="D71" t="str">
            <v>UNID</v>
          </cell>
          <cell r="F71">
            <v>0</v>
          </cell>
        </row>
        <row r="72">
          <cell r="B72" t="str">
            <v>2.27.3.6.6</v>
          </cell>
          <cell r="C72" t="str">
            <v>TRANSFORMADOR DE CORRENTE 345KV</v>
          </cell>
          <cell r="D72" t="str">
            <v>UNID</v>
          </cell>
          <cell r="F72">
            <v>0</v>
          </cell>
        </row>
        <row r="73">
          <cell r="B73" t="str">
            <v>2.27.3.8.4</v>
          </cell>
          <cell r="C73" t="str">
            <v>BOBINA DE BLOQUEIO 345KV</v>
          </cell>
          <cell r="D73" t="str">
            <v>UNID</v>
          </cell>
          <cell r="F73">
            <v>0</v>
          </cell>
        </row>
        <row r="74">
          <cell r="B74" t="str">
            <v>2.27.3.7.6</v>
          </cell>
          <cell r="C74" t="str">
            <v>PARA-RAIO 345KV</v>
          </cell>
          <cell r="D74" t="str">
            <v>UNID</v>
          </cell>
          <cell r="F74">
            <v>0</v>
          </cell>
        </row>
        <row r="75">
          <cell r="B75" t="str">
            <v>2.25.1.1</v>
          </cell>
          <cell r="C75" t="str">
            <v>PORTICO DE ESTRUTURA METALICA 345KV</v>
          </cell>
          <cell r="D75" t="str">
            <v>T</v>
          </cell>
          <cell r="F75">
            <v>0</v>
          </cell>
        </row>
        <row r="76">
          <cell r="B76" t="str">
            <v>2.25.1.2</v>
          </cell>
          <cell r="C76" t="str">
            <v>SUPORTE METALICO DE ISOLADOR PARA TENSÃO DE 345KV</v>
          </cell>
          <cell r="D76" t="str">
            <v>T</v>
          </cell>
          <cell r="F76" t="str">
            <v>-</v>
          </cell>
        </row>
        <row r="77">
          <cell r="B77" t="str">
            <v>2.25.1.2</v>
          </cell>
          <cell r="C77" t="str">
            <v>SUP. METALICO DE CHAVE SEC. C/ LAMINA PARA TENSÃO DE 345KV</v>
          </cell>
          <cell r="D77" t="str">
            <v>T</v>
          </cell>
          <cell r="F77" t="str">
            <v>-</v>
          </cell>
        </row>
        <row r="78">
          <cell r="B78" t="str">
            <v>2.25.1.2</v>
          </cell>
          <cell r="C78" t="str">
            <v>SUP. METALICO DE CHAVE SEC. S/ LAMINA PARA TENSÃO DE 345KV</v>
          </cell>
          <cell r="D78" t="str">
            <v>T</v>
          </cell>
          <cell r="F78" t="str">
            <v>-</v>
          </cell>
        </row>
        <row r="79">
          <cell r="B79" t="str">
            <v>2.25.1.2</v>
          </cell>
          <cell r="C79" t="str">
            <v>SUP. METALICO DE DIVISOR CAPACITIVO DE POTENCIAL DE 345KV</v>
          </cell>
          <cell r="D79" t="str">
            <v>T</v>
          </cell>
          <cell r="F79" t="str">
            <v>-</v>
          </cell>
        </row>
        <row r="80">
          <cell r="B80" t="str">
            <v>2.25.1.2</v>
          </cell>
          <cell r="C80" t="str">
            <v>SUP. METALICO DE PÁRA-RAIO 345KV</v>
          </cell>
          <cell r="D80" t="str">
            <v>T</v>
          </cell>
          <cell r="F80" t="str">
            <v>-</v>
          </cell>
        </row>
        <row r="81">
          <cell r="B81" t="str">
            <v>2.25.1.2</v>
          </cell>
          <cell r="C81" t="str">
            <v>SUP. METALICO DE TRANSFORMADOR DE CORRENTE 345KV</v>
          </cell>
          <cell r="D81" t="str">
            <v>T</v>
          </cell>
          <cell r="F81" t="str">
            <v>-</v>
          </cell>
        </row>
        <row r="82">
          <cell r="B82" t="str">
            <v>2.25.1.2</v>
          </cell>
          <cell r="C82" t="str">
            <v>SUP. METALICO DE BOBINA DE BLOQUEIO 345KV</v>
          </cell>
          <cell r="D82" t="str">
            <v>T</v>
          </cell>
          <cell r="F82" t="str">
            <v>-</v>
          </cell>
        </row>
        <row r="83">
          <cell r="B83" t="str">
            <v>2.26.3</v>
          </cell>
          <cell r="C83" t="str">
            <v>MONTAGEM DE CABO PÁRA-RAIO</v>
          </cell>
          <cell r="D83" t="str">
            <v>M</v>
          </cell>
          <cell r="F83">
            <v>0</v>
          </cell>
        </row>
        <row r="84">
          <cell r="B84" t="str">
            <v>2.26.1.6.1</v>
          </cell>
          <cell r="C84" t="str">
            <v>MONTAG.BARRAM.FLEX.CABO COND.345KV,2CAB.</v>
          </cell>
          <cell r="D84" t="str">
            <v>M</v>
          </cell>
          <cell r="F84">
            <v>0</v>
          </cell>
        </row>
        <row r="85">
          <cell r="B85" t="str">
            <v>2.26.5.1.8</v>
          </cell>
          <cell r="C85" t="str">
            <v>MONTAGEM BARRAM.RÍG.TUBO ALUM.DIÂM. 6"</v>
          </cell>
          <cell r="D85" t="str">
            <v>M</v>
          </cell>
          <cell r="F85">
            <v>0</v>
          </cell>
        </row>
        <row r="86">
          <cell r="B86" t="str">
            <v>2.26.7.6</v>
          </cell>
          <cell r="C86" t="str">
            <v>COLUNA DE ISOLADORES 345KV</v>
          </cell>
          <cell r="D86" t="str">
            <v>UNID</v>
          </cell>
          <cell r="F86">
            <v>0</v>
          </cell>
        </row>
        <row r="87">
          <cell r="B87" t="str">
            <v>2.29.1.2.2</v>
          </cell>
          <cell r="C87" t="str">
            <v>PAINEL DUPLEX PARA PROTEÇÃO E CONTROLE</v>
          </cell>
          <cell r="D87" t="str">
            <v>UNID</v>
          </cell>
          <cell r="E87">
            <v>1</v>
          </cell>
          <cell r="F87">
            <v>1</v>
          </cell>
        </row>
        <row r="88">
          <cell r="B88" t="str">
            <v>2.30.1.1.1</v>
          </cell>
          <cell r="C88" t="str">
            <v>CABO FORÇA/CONTROLE,ATE 2 COND.ATE 2,5MM2</v>
          </cell>
          <cell r="D88" t="str">
            <v>M</v>
          </cell>
          <cell r="F88">
            <v>0</v>
          </cell>
        </row>
        <row r="89">
          <cell r="B89" t="str">
            <v>2.30.1.1.3</v>
          </cell>
          <cell r="C89" t="str">
            <v>CABO FORÇA/CONT.,ACIMA DE 5 ATÉ 12 COND.ATÉ 2,5MM2</v>
          </cell>
          <cell r="D89" t="str">
            <v>M</v>
          </cell>
          <cell r="F89">
            <v>0</v>
          </cell>
        </row>
        <row r="90">
          <cell r="B90" t="str">
            <v>2.30.1.1.8</v>
          </cell>
          <cell r="C90" t="str">
            <v>CABO FORÇA/CONTROLE,3 COND.DE 4 A 10MM2</v>
          </cell>
          <cell r="D90" t="str">
            <v>M</v>
          </cell>
          <cell r="F90">
            <v>0</v>
          </cell>
        </row>
        <row r="92">
          <cell r="B92" t="str">
            <v>Descrição  :</v>
          </cell>
          <cell r="C92" t="str">
            <v>Entrada de Linha (EL) - 345kV - Barra Dupla</v>
          </cell>
        </row>
        <row r="93">
          <cell r="B93" t="str">
            <v>Ítem</v>
          </cell>
          <cell r="C93" t="str">
            <v>Equipamento / Serviço</v>
          </cell>
          <cell r="D93" t="str">
            <v>Unid</v>
          </cell>
          <cell r="E93" t="str">
            <v>Qtde Unit</v>
          </cell>
          <cell r="F93" t="str">
            <v>Qtde Total</v>
          </cell>
        </row>
        <row r="94">
          <cell r="B94" t="str">
            <v>2.27.3.1.1.6</v>
          </cell>
          <cell r="C94" t="str">
            <v>DISJUNTOR SF-6, 345KV</v>
          </cell>
          <cell r="D94" t="str">
            <v>UNID</v>
          </cell>
          <cell r="E94">
            <v>1</v>
          </cell>
          <cell r="F94" t="str">
            <v>-</v>
          </cell>
        </row>
        <row r="95">
          <cell r="B95" t="str">
            <v>2.27.3.2.6</v>
          </cell>
          <cell r="C95" t="str">
            <v>CHAVE SECCIONADORA COM LAMINA 345KV</v>
          </cell>
          <cell r="D95" t="str">
            <v>UNID</v>
          </cell>
          <cell r="E95">
            <v>1</v>
          </cell>
          <cell r="F95" t="str">
            <v>-</v>
          </cell>
        </row>
        <row r="96">
          <cell r="B96" t="str">
            <v>2.27.3.3.6</v>
          </cell>
          <cell r="C96" t="str">
            <v>CHAVE SECCIONADORA SEM LAMINA 345KV</v>
          </cell>
          <cell r="D96" t="str">
            <v>UNID</v>
          </cell>
          <cell r="E96">
            <v>3</v>
          </cell>
          <cell r="F96" t="str">
            <v>-</v>
          </cell>
        </row>
        <row r="97">
          <cell r="B97" t="str">
            <v>2.27.3._.6</v>
          </cell>
          <cell r="C97" t="str">
            <v>CHAVE SECCION. BY PASS SEM LAMINA 345KV</v>
          </cell>
          <cell r="D97" t="str">
            <v>UNID</v>
          </cell>
          <cell r="E97">
            <v>1</v>
          </cell>
          <cell r="F97" t="str">
            <v>-</v>
          </cell>
        </row>
        <row r="98">
          <cell r="B98" t="str">
            <v>2.27.3.4.4</v>
          </cell>
          <cell r="C98" t="str">
            <v>DIVISOR CAPACITIVO DE POTENCIAL 345KV</v>
          </cell>
          <cell r="D98" t="str">
            <v>UNID</v>
          </cell>
          <cell r="E98">
            <v>3</v>
          </cell>
          <cell r="F98" t="str">
            <v>-</v>
          </cell>
        </row>
        <row r="99">
          <cell r="B99" t="str">
            <v>2.27.3.6.6</v>
          </cell>
          <cell r="C99" t="str">
            <v>TRANSFORMADOR DE CORRENTE 345KV</v>
          </cell>
          <cell r="D99" t="str">
            <v>UNID</v>
          </cell>
          <cell r="E99">
            <v>3</v>
          </cell>
          <cell r="F99" t="str">
            <v>-</v>
          </cell>
        </row>
        <row r="100">
          <cell r="B100" t="str">
            <v>2.27.3.8.4</v>
          </cell>
          <cell r="C100" t="str">
            <v>BOBINA DE BLOQUEIO 345KV</v>
          </cell>
          <cell r="D100" t="str">
            <v>UNID</v>
          </cell>
          <cell r="E100">
            <v>2</v>
          </cell>
          <cell r="F100" t="str">
            <v>-</v>
          </cell>
        </row>
        <row r="101">
          <cell r="B101" t="str">
            <v>2.27.3.7.6</v>
          </cell>
          <cell r="C101" t="str">
            <v>PARA-RAIO 345KV</v>
          </cell>
          <cell r="D101" t="str">
            <v>UNID</v>
          </cell>
          <cell r="E101">
            <v>3</v>
          </cell>
          <cell r="F101" t="str">
            <v>-</v>
          </cell>
        </row>
        <row r="102">
          <cell r="B102" t="str">
            <v>2.25.1.1</v>
          </cell>
          <cell r="C102" t="str">
            <v>COLUNA P/PORTICO ESTR.METALICA 345KV</v>
          </cell>
          <cell r="D102" t="str">
            <v>T</v>
          </cell>
          <cell r="E102">
            <v>16.8</v>
          </cell>
          <cell r="F102" t="str">
            <v>-</v>
          </cell>
        </row>
        <row r="103">
          <cell r="B103" t="str">
            <v>2.25.1.1</v>
          </cell>
          <cell r="C103" t="str">
            <v>VIGA P/PORTICO ESTR.METALICA 345KV</v>
          </cell>
          <cell r="D103" t="str">
            <v>T</v>
          </cell>
          <cell r="E103">
            <v>10.4</v>
          </cell>
          <cell r="F103" t="str">
            <v>-</v>
          </cell>
        </row>
        <row r="104">
          <cell r="B104" t="str">
            <v>2.25.1.2</v>
          </cell>
          <cell r="C104" t="str">
            <v>SUPORTE METALICO DE ISOLADOR PARA TENSÃO DE 345KV</v>
          </cell>
          <cell r="D104" t="str">
            <v>T</v>
          </cell>
          <cell r="E104">
            <v>4</v>
          </cell>
          <cell r="F104" t="str">
            <v>-</v>
          </cell>
        </row>
        <row r="105">
          <cell r="B105" t="str">
            <v>2.25.1.2</v>
          </cell>
          <cell r="C105" t="str">
            <v>SUP. METALICO DE CHAVE SEC. C/ LAMINA PARA TENSÃO DE 345KV</v>
          </cell>
          <cell r="D105" t="str">
            <v>T</v>
          </cell>
          <cell r="E105">
            <v>1</v>
          </cell>
          <cell r="F105" t="str">
            <v>-</v>
          </cell>
        </row>
        <row r="106">
          <cell r="B106" t="str">
            <v>2.25.1.2</v>
          </cell>
          <cell r="C106" t="str">
            <v>SUP. METALICO DE CHAVE SEC. S/ LAMINA PARA TENSÃO DE 345KV</v>
          </cell>
          <cell r="D106" t="str">
            <v>T</v>
          </cell>
          <cell r="E106">
            <v>3</v>
          </cell>
          <cell r="F106" t="str">
            <v>-</v>
          </cell>
        </row>
        <row r="107">
          <cell r="B107" t="str">
            <v>2.25.1.2</v>
          </cell>
          <cell r="C107" t="str">
            <v>SUP. METALICO DE DIVISOR CAPACITIVO DE POTENCIAL DE 345KV</v>
          </cell>
          <cell r="D107" t="str">
            <v>T</v>
          </cell>
          <cell r="E107">
            <v>3</v>
          </cell>
          <cell r="F107" t="str">
            <v>-</v>
          </cell>
        </row>
        <row r="108">
          <cell r="B108" t="str">
            <v>2.25.1.2</v>
          </cell>
          <cell r="C108" t="str">
            <v>SUP. METALICO DE PÁRA-RAIO 345KV</v>
          </cell>
          <cell r="D108" t="str">
            <v>T</v>
          </cell>
          <cell r="E108">
            <v>3</v>
          </cell>
          <cell r="F108" t="str">
            <v>-</v>
          </cell>
        </row>
        <row r="109">
          <cell r="B109" t="str">
            <v>2.25.1.2</v>
          </cell>
          <cell r="C109" t="str">
            <v>SUP. METALICO DE TRANSFORMADOR DE CORRENTE 345KV</v>
          </cell>
          <cell r="D109" t="str">
            <v>T</v>
          </cell>
          <cell r="E109">
            <v>3</v>
          </cell>
          <cell r="F109" t="str">
            <v>-</v>
          </cell>
        </row>
        <row r="110">
          <cell r="B110" t="str">
            <v>2.25.1.2</v>
          </cell>
          <cell r="C110" t="str">
            <v>SUP. METALICO DE BOBINA DE BLOQUEIO 345KV</v>
          </cell>
          <cell r="D110" t="str">
            <v>T</v>
          </cell>
          <cell r="E110">
            <v>2</v>
          </cell>
          <cell r="F110" t="str">
            <v>-</v>
          </cell>
        </row>
        <row r="111">
          <cell r="B111" t="str">
            <v>2.26.3</v>
          </cell>
          <cell r="C111" t="str">
            <v>MONTAGEM DE CABO PÁRA-RAIO</v>
          </cell>
          <cell r="D111" t="str">
            <v>M</v>
          </cell>
          <cell r="E111">
            <v>120</v>
          </cell>
          <cell r="F111" t="str">
            <v>-</v>
          </cell>
        </row>
        <row r="112">
          <cell r="B112" t="str">
            <v>2.26.1.6.1</v>
          </cell>
          <cell r="C112" t="str">
            <v>MONTAG.BARRAM.FLEX.CABO COND.345KV,2CAB.</v>
          </cell>
          <cell r="D112" t="str">
            <v>M</v>
          </cell>
          <cell r="E112">
            <v>420</v>
          </cell>
          <cell r="F112" t="str">
            <v>-</v>
          </cell>
        </row>
        <row r="113">
          <cell r="B113" t="str">
            <v>2.26.5.1.8</v>
          </cell>
          <cell r="C113" t="str">
            <v>MONTAGEM BARRAM.RÍG.TUBO ALUM.DIÂM. 6"</v>
          </cell>
          <cell r="D113" t="str">
            <v>M</v>
          </cell>
          <cell r="E113">
            <v>20</v>
          </cell>
          <cell r="F113" t="str">
            <v>-</v>
          </cell>
        </row>
        <row r="114">
          <cell r="B114" t="str">
            <v>2.26.7.6</v>
          </cell>
          <cell r="C114" t="str">
            <v>COLUNA DE ISOLADORES 345KV</v>
          </cell>
          <cell r="D114" t="str">
            <v>UNID</v>
          </cell>
          <cell r="E114">
            <v>4</v>
          </cell>
          <cell r="F114" t="str">
            <v>-</v>
          </cell>
        </row>
        <row r="115">
          <cell r="B115" t="str">
            <v>2.29.1.2.2</v>
          </cell>
          <cell r="C115" t="str">
            <v>PAINEL DUPLEX PARA PROTEÇÃO E CONTROLE</v>
          </cell>
          <cell r="D115" t="str">
            <v>UNID</v>
          </cell>
          <cell r="E115">
            <v>3</v>
          </cell>
          <cell r="F115" t="str">
            <v>-</v>
          </cell>
        </row>
        <row r="116">
          <cell r="B116" t="str">
            <v>2.30.1.1.1</v>
          </cell>
          <cell r="C116" t="str">
            <v>CABO FORÇA/CONTROLE,ATE 2 COND.ATE 2,5MM2</v>
          </cell>
          <cell r="D116" t="str">
            <v>M</v>
          </cell>
          <cell r="E116">
            <v>3000</v>
          </cell>
          <cell r="F116" t="str">
            <v>-</v>
          </cell>
        </row>
        <row r="117">
          <cell r="B117" t="str">
            <v>2.30.1.1.3</v>
          </cell>
          <cell r="C117" t="str">
            <v>CABO FORÇA/CONT.,ACIMA DE 5 ATÉ 12 COND.ATÉ 2,5MM2</v>
          </cell>
          <cell r="D117" t="str">
            <v>M</v>
          </cell>
          <cell r="E117">
            <v>6000</v>
          </cell>
          <cell r="F117" t="str">
            <v>-</v>
          </cell>
        </row>
        <row r="118">
          <cell r="B118" t="str">
            <v>2.30.1.1.8</v>
          </cell>
          <cell r="C118" t="str">
            <v>CABO FORÇA/CONTROLE,3 COND.DE 4 A 10MM2</v>
          </cell>
          <cell r="D118" t="str">
            <v>M</v>
          </cell>
          <cell r="E118">
            <v>5000</v>
          </cell>
          <cell r="F118" t="str">
            <v>-</v>
          </cell>
        </row>
        <row r="120">
          <cell r="B120" t="str">
            <v>Descrição  :</v>
          </cell>
          <cell r="C120" t="str">
            <v>Entrada de Linha (EL) - 500kV</v>
          </cell>
        </row>
        <row r="121">
          <cell r="B121" t="str">
            <v>Ítem</v>
          </cell>
          <cell r="C121" t="str">
            <v>Equipamento / Serviço</v>
          </cell>
          <cell r="D121" t="str">
            <v>Unid</v>
          </cell>
          <cell r="E121" t="str">
            <v>Qtde Unit</v>
          </cell>
          <cell r="F121" t="str">
            <v>Qtde Total</v>
          </cell>
        </row>
        <row r="122">
          <cell r="B122" t="str">
            <v>2.27.3.1.1.7</v>
          </cell>
          <cell r="C122" t="str">
            <v>DISJUNTOR SF-6, 500KV</v>
          </cell>
          <cell r="D122" t="str">
            <v>UNID</v>
          </cell>
          <cell r="E122">
            <v>1</v>
          </cell>
          <cell r="F122" t="str">
            <v>-</v>
          </cell>
        </row>
        <row r="123">
          <cell r="B123" t="str">
            <v>2.27.3.2.7</v>
          </cell>
          <cell r="C123" t="str">
            <v>CHAVE SECCIONADORA COM LAMINA 500KV</v>
          </cell>
          <cell r="D123" t="str">
            <v>UNID</v>
          </cell>
          <cell r="E123">
            <v>1</v>
          </cell>
          <cell r="F123" t="str">
            <v>-</v>
          </cell>
        </row>
        <row r="124">
          <cell r="B124" t="str">
            <v>2.27.3.3.7</v>
          </cell>
          <cell r="C124" t="str">
            <v>CHAVE SECCIONADORA SEM LAMINA 500KV</v>
          </cell>
          <cell r="D124" t="str">
            <v>UNID</v>
          </cell>
          <cell r="E124">
            <v>2</v>
          </cell>
          <cell r="F124" t="str">
            <v>-</v>
          </cell>
        </row>
        <row r="125">
          <cell r="B125" t="str">
            <v>2.27.3.4.5</v>
          </cell>
          <cell r="C125" t="str">
            <v>DIVISOR CAPACITIVO DE POTENCIAL 500KV</v>
          </cell>
          <cell r="D125" t="str">
            <v>UNID</v>
          </cell>
          <cell r="E125">
            <v>3</v>
          </cell>
          <cell r="F125" t="str">
            <v>-</v>
          </cell>
        </row>
        <row r="126">
          <cell r="B126" t="str">
            <v>2.27.3.6.7</v>
          </cell>
          <cell r="C126" t="str">
            <v>TRANSFORMADOR DE CORRENTE 500KV</v>
          </cell>
          <cell r="D126" t="str">
            <v>UNID</v>
          </cell>
          <cell r="E126">
            <v>3</v>
          </cell>
          <cell r="F126" t="str">
            <v>-</v>
          </cell>
        </row>
        <row r="127">
          <cell r="B127" t="str">
            <v>2.27.3.8.5</v>
          </cell>
          <cell r="C127" t="str">
            <v>BOBINA DE BLOQUEIO 500KV</v>
          </cell>
          <cell r="D127" t="str">
            <v>UNID</v>
          </cell>
          <cell r="E127">
            <v>3</v>
          </cell>
          <cell r="F127" t="str">
            <v>-</v>
          </cell>
        </row>
        <row r="128">
          <cell r="B128" t="str">
            <v>2.27.3.7.7</v>
          </cell>
          <cell r="C128" t="str">
            <v>PARA-RAIO 500KV</v>
          </cell>
          <cell r="D128" t="str">
            <v>UNID</v>
          </cell>
          <cell r="E128">
            <v>3</v>
          </cell>
          <cell r="F128" t="str">
            <v>-</v>
          </cell>
        </row>
        <row r="129">
          <cell r="B129" t="str">
            <v>2.25.1.1</v>
          </cell>
          <cell r="C129" t="str">
            <v>PORTICO DE ESTRUTURA METALICA 500KV</v>
          </cell>
          <cell r="D129" t="str">
            <v>T</v>
          </cell>
          <cell r="E129">
            <v>11.76</v>
          </cell>
          <cell r="F129" t="str">
            <v>-</v>
          </cell>
        </row>
        <row r="130">
          <cell r="B130" t="str">
            <v>2.26.3</v>
          </cell>
          <cell r="C130" t="str">
            <v>MONTAGEM DE CABO PÁRA-RAIO</v>
          </cell>
          <cell r="D130" t="str">
            <v>M</v>
          </cell>
          <cell r="E130">
            <v>180</v>
          </cell>
          <cell r="F130" t="str">
            <v>-</v>
          </cell>
        </row>
        <row r="131">
          <cell r="B131" t="str">
            <v>2.26.1.7.2</v>
          </cell>
          <cell r="C131" t="str">
            <v>MONTAG.BARRAM.FLEX.CABO COND.500KV,4CAB.</v>
          </cell>
          <cell r="D131" t="str">
            <v>M</v>
          </cell>
          <cell r="E131">
            <v>400</v>
          </cell>
          <cell r="F131" t="str">
            <v>-</v>
          </cell>
        </row>
        <row r="132">
          <cell r="B132" t="str">
            <v>2.26.5.1.8</v>
          </cell>
          <cell r="C132" t="str">
            <v>MONTAGEM BARRAM.RÍG.TUBO ALUM.DIÂM. 6"</v>
          </cell>
          <cell r="D132" t="str">
            <v>M</v>
          </cell>
          <cell r="E132">
            <v>250</v>
          </cell>
          <cell r="F132" t="str">
            <v>-</v>
          </cell>
        </row>
        <row r="133">
          <cell r="B133" t="str">
            <v>2.25.1.2</v>
          </cell>
          <cell r="C133" t="str">
            <v>SUPORTE METALICO DE ISOLADOR PARA TENSÃO DE 500KV</v>
          </cell>
          <cell r="D133" t="str">
            <v>T</v>
          </cell>
          <cell r="E133">
            <v>16</v>
          </cell>
          <cell r="F133" t="str">
            <v>-</v>
          </cell>
        </row>
        <row r="134">
          <cell r="B134" t="str">
            <v>2.25.1.2</v>
          </cell>
          <cell r="C134" t="str">
            <v>SUP. METALICO DE CHAVE SEC. C/ LAMINA PARA TENSÃO DE 500KV</v>
          </cell>
          <cell r="D134" t="str">
            <v>T</v>
          </cell>
          <cell r="E134">
            <v>1</v>
          </cell>
          <cell r="F134" t="str">
            <v>-</v>
          </cell>
        </row>
        <row r="135">
          <cell r="B135" t="str">
            <v>2.25.1.2</v>
          </cell>
          <cell r="C135" t="str">
            <v>SUP. METALICO DE CHAVE SEC. S/ LAMINA PARA TENSÃO DE 500KV</v>
          </cell>
          <cell r="D135" t="str">
            <v>T</v>
          </cell>
          <cell r="E135">
            <v>2</v>
          </cell>
          <cell r="F135" t="str">
            <v>-</v>
          </cell>
        </row>
        <row r="136">
          <cell r="B136" t="str">
            <v>2.25.1.2</v>
          </cell>
          <cell r="C136" t="str">
            <v>SUP. METALICO DE DIVISOR CAPACITIVO DE POTENCIAL DE 500KV</v>
          </cell>
          <cell r="D136" t="str">
            <v>T</v>
          </cell>
          <cell r="E136">
            <v>3</v>
          </cell>
          <cell r="F136" t="str">
            <v>-</v>
          </cell>
        </row>
        <row r="137">
          <cell r="B137" t="str">
            <v>2.25.1.2</v>
          </cell>
          <cell r="C137" t="str">
            <v>SUP. METALICO DE PÁRA-RAIO 500KV</v>
          </cell>
          <cell r="D137" t="str">
            <v>T</v>
          </cell>
          <cell r="E137">
            <v>3</v>
          </cell>
          <cell r="F137" t="str">
            <v>-</v>
          </cell>
        </row>
        <row r="138">
          <cell r="B138" t="str">
            <v>2.25.1.2</v>
          </cell>
          <cell r="C138" t="str">
            <v>SUP. METALICO DE TRANSFORMADOR DE CORRENTE 500KV</v>
          </cell>
          <cell r="D138" t="str">
            <v>T</v>
          </cell>
          <cell r="E138">
            <v>3</v>
          </cell>
          <cell r="F138" t="str">
            <v>-</v>
          </cell>
        </row>
        <row r="139">
          <cell r="B139" t="str">
            <v>2.25.1.2</v>
          </cell>
          <cell r="C139" t="str">
            <v>SUP. METALICO DE BOBINA DE BLOQUEIO 500KV</v>
          </cell>
          <cell r="D139" t="str">
            <v>T</v>
          </cell>
          <cell r="E139">
            <v>0.97320000000000007</v>
          </cell>
          <cell r="F139" t="str">
            <v>-</v>
          </cell>
        </row>
        <row r="140">
          <cell r="B140" t="str">
            <v>2.26.7.7</v>
          </cell>
          <cell r="C140" t="str">
            <v>COLUNA DE ISOLADORES 500KV</v>
          </cell>
          <cell r="D140" t="str">
            <v>UNID</v>
          </cell>
          <cell r="E140">
            <v>16</v>
          </cell>
          <cell r="F140" t="str">
            <v>-</v>
          </cell>
        </row>
        <row r="141">
          <cell r="B141" t="str">
            <v>2.29.1.2.2</v>
          </cell>
          <cell r="C141" t="str">
            <v>PAINEL DUPLEX PARA PROTEÇÃO E CONTROLE</v>
          </cell>
          <cell r="D141" t="str">
            <v>UNID</v>
          </cell>
          <cell r="E141">
            <v>4</v>
          </cell>
          <cell r="F141" t="str">
            <v>-</v>
          </cell>
        </row>
        <row r="142">
          <cell r="B142" t="str">
            <v>2.30.1.1.1</v>
          </cell>
          <cell r="C142" t="str">
            <v>CABO FORÇA/CONTROLE,ATE 2 COND.ATE 2,5MM2</v>
          </cell>
          <cell r="D142" t="str">
            <v>M</v>
          </cell>
          <cell r="E142">
            <v>5000</v>
          </cell>
          <cell r="F142" t="str">
            <v>-</v>
          </cell>
        </row>
        <row r="143">
          <cell r="B143" t="str">
            <v>2.30.1.1.3</v>
          </cell>
          <cell r="C143" t="str">
            <v>CABO FORÇA/CONT.,ACIMA DE 5 ATÉ 12 COND.ATÉ 2,5MM2</v>
          </cell>
          <cell r="D143" t="str">
            <v>M</v>
          </cell>
          <cell r="E143">
            <v>8000</v>
          </cell>
          <cell r="F143" t="str">
            <v>-</v>
          </cell>
        </row>
        <row r="144">
          <cell r="B144" t="str">
            <v>2.30.1.1.8</v>
          </cell>
          <cell r="C144" t="str">
            <v>CABO FORÇA/CONTROLE,3 COND.DE 4 A 10MM2</v>
          </cell>
          <cell r="D144" t="str">
            <v>M</v>
          </cell>
          <cell r="E144">
            <v>7000</v>
          </cell>
          <cell r="F144" t="str">
            <v>-</v>
          </cell>
        </row>
        <row r="146">
          <cell r="B146" t="str">
            <v>Descrição  :</v>
          </cell>
          <cell r="C146" t="str">
            <v>Entrada de Linha (EL) - 750kV</v>
          </cell>
        </row>
        <row r="147">
          <cell r="B147" t="str">
            <v>Ítem</v>
          </cell>
          <cell r="C147" t="str">
            <v>Equipamento / Serviço</v>
          </cell>
          <cell r="D147" t="str">
            <v>Unid</v>
          </cell>
          <cell r="E147" t="str">
            <v>Qtde Unit</v>
          </cell>
          <cell r="F147" t="str">
            <v>Qtde Total</v>
          </cell>
        </row>
        <row r="148">
          <cell r="B148" t="str">
            <v>2.27.3.1.1.8</v>
          </cell>
          <cell r="C148" t="str">
            <v>DISJUNTOR SF-6, 750KV</v>
          </cell>
          <cell r="D148" t="str">
            <v>UNID</v>
          </cell>
          <cell r="F148">
            <v>0</v>
          </cell>
        </row>
        <row r="149">
          <cell r="B149" t="str">
            <v>2.27.3.2.8</v>
          </cell>
          <cell r="C149" t="str">
            <v>CHAVE SECCIONADORA COM LAMINA 750KV</v>
          </cell>
          <cell r="D149" t="str">
            <v>UNID</v>
          </cell>
          <cell r="F149">
            <v>0</v>
          </cell>
        </row>
        <row r="150">
          <cell r="B150" t="str">
            <v>2.27.3.3.8</v>
          </cell>
          <cell r="C150" t="str">
            <v>CHAVE SECCIONADORA SEM LAMINA 750KV</v>
          </cell>
          <cell r="D150" t="str">
            <v>UNID</v>
          </cell>
          <cell r="E150">
            <v>24</v>
          </cell>
          <cell r="F150">
            <v>24</v>
          </cell>
        </row>
        <row r="151">
          <cell r="B151" t="str">
            <v>2.27.3.4.6</v>
          </cell>
          <cell r="C151" t="str">
            <v>DIVISOR CAPACITIVO DE POTENCIAL 750KV</v>
          </cell>
          <cell r="D151" t="str">
            <v>UNID</v>
          </cell>
          <cell r="F151">
            <v>0</v>
          </cell>
        </row>
        <row r="152">
          <cell r="B152" t="str">
            <v>2.27.3.6.8</v>
          </cell>
          <cell r="C152" t="str">
            <v>TRANSFORMADOR DE CORRENTE 750KV</v>
          </cell>
          <cell r="D152" t="str">
            <v>UNID</v>
          </cell>
          <cell r="F152">
            <v>0</v>
          </cell>
        </row>
        <row r="153">
          <cell r="B153" t="str">
            <v>2.27.3.8.6</v>
          </cell>
          <cell r="C153" t="str">
            <v>BOBINA DE BLOQUEIO 750KV</v>
          </cell>
          <cell r="D153" t="str">
            <v>UNID</v>
          </cell>
          <cell r="F153">
            <v>0</v>
          </cell>
        </row>
        <row r="154">
          <cell r="B154" t="str">
            <v>2.27.3.7.8</v>
          </cell>
          <cell r="C154" t="str">
            <v>PARA-RAIO 750KV</v>
          </cell>
          <cell r="D154" t="str">
            <v>UNID</v>
          </cell>
          <cell r="F154">
            <v>0</v>
          </cell>
        </row>
        <row r="155">
          <cell r="B155" t="str">
            <v>2.25.1.1</v>
          </cell>
          <cell r="C155" t="str">
            <v>PÓRTICO METÁLICO PARA TENSÃO DE 750KV</v>
          </cell>
          <cell r="D155" t="str">
            <v>T</v>
          </cell>
          <cell r="F155">
            <v>0</v>
          </cell>
        </row>
        <row r="156">
          <cell r="B156" t="str">
            <v>2.26.3</v>
          </cell>
          <cell r="C156" t="str">
            <v>MONTAGEM DE CABO PÁRA-RAIO</v>
          </cell>
          <cell r="D156" t="str">
            <v>M</v>
          </cell>
          <cell r="F156">
            <v>0</v>
          </cell>
        </row>
        <row r="157">
          <cell r="B157" t="str">
            <v>2.26.1.8.1</v>
          </cell>
          <cell r="C157" t="str">
            <v>MONTAG.BARRAM.FLEX.CABO COND.750KV,4CAB.</v>
          </cell>
          <cell r="D157" t="str">
            <v>M</v>
          </cell>
          <cell r="F157">
            <v>0</v>
          </cell>
        </row>
        <row r="158">
          <cell r="B158" t="str">
            <v>2.26.5.1.8</v>
          </cell>
          <cell r="C158" t="str">
            <v>MONTAGEM BARRAM.RÍG.TUBO ALUM.DIÂM. 6"</v>
          </cell>
          <cell r="D158" t="str">
            <v>M</v>
          </cell>
          <cell r="F158">
            <v>0</v>
          </cell>
        </row>
        <row r="159">
          <cell r="B159" t="str">
            <v>2.26.5.1.9</v>
          </cell>
          <cell r="C159" t="str">
            <v>MONTAGEM BARRAM.RÍG.TUBO ALUM.DIÂM. 8"</v>
          </cell>
          <cell r="D159" t="str">
            <v>M</v>
          </cell>
          <cell r="E159">
            <v>435</v>
          </cell>
          <cell r="F159">
            <v>435</v>
          </cell>
        </row>
        <row r="160">
          <cell r="B160" t="str">
            <v>2.25.1.2</v>
          </cell>
          <cell r="C160" t="str">
            <v>SUPORTE METALICO DE ISOLADOR PARA TENSÃO DE 750KV</v>
          </cell>
          <cell r="D160" t="str">
            <v>T</v>
          </cell>
          <cell r="F160">
            <v>0</v>
          </cell>
        </row>
        <row r="161">
          <cell r="B161" t="str">
            <v>2.26.7.8</v>
          </cell>
          <cell r="C161" t="str">
            <v>COLUNA DE ISOLADORES 750KV</v>
          </cell>
          <cell r="D161" t="str">
            <v>UNID</v>
          </cell>
          <cell r="E161">
            <v>20</v>
          </cell>
          <cell r="F161">
            <v>20</v>
          </cell>
        </row>
        <row r="162">
          <cell r="B162" t="str">
            <v>2.29.1.2.2</v>
          </cell>
          <cell r="C162" t="str">
            <v>PAINEL DUPLEX PARA PROTEÇÃO E CONTROLE</v>
          </cell>
          <cell r="D162" t="str">
            <v>UNID</v>
          </cell>
          <cell r="E162">
            <v>1</v>
          </cell>
          <cell r="F162">
            <v>1</v>
          </cell>
        </row>
        <row r="163">
          <cell r="B163" t="str">
            <v>2.30.1.1.1</v>
          </cell>
          <cell r="C163" t="str">
            <v>CABO FORÇA/CONTROLE,ATE 2 COND.ATE 2,5MM2</v>
          </cell>
          <cell r="D163" t="str">
            <v>M</v>
          </cell>
          <cell r="F163">
            <v>0</v>
          </cell>
        </row>
        <row r="164">
          <cell r="B164" t="str">
            <v>2.30.1.1.3</v>
          </cell>
          <cell r="C164" t="str">
            <v>CABO FORÇA/CONT.,ACIMA DE 5 ATÉ 12 COND.ATÉ 2,5MM2</v>
          </cell>
          <cell r="D164" t="str">
            <v>M</v>
          </cell>
          <cell r="F164">
            <v>0</v>
          </cell>
        </row>
        <row r="165">
          <cell r="B165" t="str">
            <v>2.30.1.1.8</v>
          </cell>
          <cell r="C165" t="str">
            <v>CABO FORÇA/CONTROLE,3 COND.DE 4 A 10MM2</v>
          </cell>
          <cell r="D165" t="str">
            <v>M</v>
          </cell>
          <cell r="F165">
            <v>0</v>
          </cell>
        </row>
        <row r="167">
          <cell r="B167" t="str">
            <v>Descrição  :</v>
          </cell>
          <cell r="C167" t="str">
            <v>Conexão a Transformador ou Reator de Barra (CT) - 69kV</v>
          </cell>
        </row>
        <row r="168">
          <cell r="B168" t="str">
            <v>Ítem</v>
          </cell>
          <cell r="C168" t="str">
            <v>Equipamento / Serviço</v>
          </cell>
          <cell r="D168" t="str">
            <v>Unid</v>
          </cell>
          <cell r="E168" t="str">
            <v>Qtde Unit</v>
          </cell>
          <cell r="F168" t="str">
            <v>Qtde Total</v>
          </cell>
        </row>
        <row r="169">
          <cell r="C169" t="str">
            <v>DISJUNTOR SF-6, 69KV</v>
          </cell>
          <cell r="D169" t="str">
            <v>UNID</v>
          </cell>
          <cell r="F169" t="str">
            <v>-</v>
          </cell>
        </row>
        <row r="170">
          <cell r="C170" t="str">
            <v>CHAVE SECCIONADORA SEM LAMINA 69KV</v>
          </cell>
          <cell r="D170" t="str">
            <v>UNID</v>
          </cell>
          <cell r="F170" t="str">
            <v>-</v>
          </cell>
        </row>
        <row r="171">
          <cell r="C171" t="str">
            <v>TRANSFORMADOR DE CORRENTE 69KV</v>
          </cell>
          <cell r="D171" t="str">
            <v>UNID</v>
          </cell>
          <cell r="F171" t="str">
            <v>-</v>
          </cell>
        </row>
        <row r="172">
          <cell r="C172" t="str">
            <v>DIVISOR CAPACITIVO DE POTENCIAL 69KV</v>
          </cell>
          <cell r="D172" t="str">
            <v>UNID</v>
          </cell>
          <cell r="F172" t="str">
            <v>-</v>
          </cell>
        </row>
        <row r="173">
          <cell r="C173" t="str">
            <v>PARA-RAIO 69KV</v>
          </cell>
          <cell r="D173" t="str">
            <v>UNID</v>
          </cell>
          <cell r="F173" t="str">
            <v>-</v>
          </cell>
        </row>
        <row r="174">
          <cell r="C174" t="str">
            <v>COLUNA P/PORTICO ESTR.METALICA 69KV H16</v>
          </cell>
          <cell r="D174" t="str">
            <v>UNID</v>
          </cell>
          <cell r="F174" t="str">
            <v>-</v>
          </cell>
        </row>
        <row r="175">
          <cell r="C175" t="str">
            <v>VIGA P/PORTICO ESTR.METALICA 69KV</v>
          </cell>
          <cell r="D175" t="str">
            <v>UNID</v>
          </cell>
          <cell r="F175" t="str">
            <v>-</v>
          </cell>
        </row>
        <row r="176">
          <cell r="B176" t="str">
            <v>2.26.3</v>
          </cell>
          <cell r="C176" t="str">
            <v>MONTAGEM DE CABO PÁRA-RAIO</v>
          </cell>
          <cell r="D176" t="str">
            <v>M</v>
          </cell>
          <cell r="F176" t="str">
            <v>-</v>
          </cell>
        </row>
        <row r="177">
          <cell r="B177" t="str">
            <v>2.26.1.5.2</v>
          </cell>
          <cell r="C177" t="str">
            <v>MONTAG.BARRAM.FLEX.CABO COND.69KV,2CAB.</v>
          </cell>
          <cell r="D177" t="str">
            <v>M</v>
          </cell>
          <cell r="F177" t="str">
            <v>-</v>
          </cell>
        </row>
        <row r="178">
          <cell r="C178" t="str">
            <v>ISOLADOR DE PEDESTAL, CONCRETO, 3M,69KV</v>
          </cell>
          <cell r="D178" t="str">
            <v>UNID</v>
          </cell>
          <cell r="F178" t="str">
            <v>-</v>
          </cell>
        </row>
        <row r="179">
          <cell r="B179" t="str">
            <v>2.29.1.1.2</v>
          </cell>
          <cell r="C179" t="str">
            <v>PAINEL DUAL DE PROTEÇÃO E/OU CONTROLE</v>
          </cell>
          <cell r="D179" t="str">
            <v>UNID</v>
          </cell>
          <cell r="F179" t="str">
            <v>-</v>
          </cell>
        </row>
        <row r="180">
          <cell r="B180" t="str">
            <v>2.30.1.1.1</v>
          </cell>
          <cell r="C180" t="str">
            <v>CABO FORÇA/CONTROLE,ATE 2 COND.ATE 2,5MM2</v>
          </cell>
          <cell r="D180" t="str">
            <v>M</v>
          </cell>
          <cell r="F180" t="str">
            <v>-</v>
          </cell>
        </row>
        <row r="181">
          <cell r="B181" t="str">
            <v>2.30.1.1.3</v>
          </cell>
          <cell r="C181" t="str">
            <v>CABO FORÇA/CONT.,ACIMA DE 5 ATÉ 12 COND.ATÉ 2,5MM2</v>
          </cell>
          <cell r="D181" t="str">
            <v>M</v>
          </cell>
          <cell r="F181" t="str">
            <v>-</v>
          </cell>
        </row>
        <row r="182">
          <cell r="B182" t="str">
            <v>2.30.1.1.8</v>
          </cell>
          <cell r="C182" t="str">
            <v>CABO FORÇA/CONTROLE,3 COND.DE 4 A 10MM2</v>
          </cell>
          <cell r="D182" t="str">
            <v>M</v>
          </cell>
          <cell r="F182" t="str">
            <v>-</v>
          </cell>
        </row>
        <row r="184">
          <cell r="B184" t="str">
            <v>Descrição  :</v>
          </cell>
          <cell r="C184" t="str">
            <v>Conexão a Transformador ou Reator de Barra (CT) - 138kV</v>
          </cell>
        </row>
        <row r="185">
          <cell r="B185" t="str">
            <v>Ítem</v>
          </cell>
          <cell r="C185" t="str">
            <v>Equipamento / Serviço</v>
          </cell>
          <cell r="D185" t="str">
            <v>Unid</v>
          </cell>
          <cell r="E185" t="str">
            <v>Qtde Unit</v>
          </cell>
          <cell r="F185" t="str">
            <v>Qtde Total</v>
          </cell>
        </row>
        <row r="186">
          <cell r="C186" t="str">
            <v>DISJUNTOR SF-6, 138KV</v>
          </cell>
          <cell r="D186" t="str">
            <v>UNID</v>
          </cell>
          <cell r="F186" t="str">
            <v>-</v>
          </cell>
        </row>
        <row r="187">
          <cell r="C187" t="str">
            <v>CHAVE SECCIONADORA SEM LAMINA 138KV</v>
          </cell>
          <cell r="D187" t="str">
            <v>UNID</v>
          </cell>
          <cell r="F187" t="str">
            <v>-</v>
          </cell>
        </row>
        <row r="188">
          <cell r="C188" t="str">
            <v>TRANSFORMADOR DE CORRENTE 138KV</v>
          </cell>
          <cell r="D188" t="str">
            <v>UNID</v>
          </cell>
          <cell r="F188" t="str">
            <v>-</v>
          </cell>
        </row>
        <row r="189">
          <cell r="C189" t="str">
            <v>DIVISOR CAPACITIVO DE POTENCIAL 138KV</v>
          </cell>
          <cell r="D189" t="str">
            <v>UNID</v>
          </cell>
          <cell r="F189" t="str">
            <v>-</v>
          </cell>
        </row>
        <row r="190">
          <cell r="C190" t="str">
            <v>PARA-RAIO 138KV</v>
          </cell>
          <cell r="D190" t="str">
            <v>UNID</v>
          </cell>
          <cell r="F190" t="str">
            <v>-</v>
          </cell>
        </row>
        <row r="191">
          <cell r="C191" t="str">
            <v>COLUNA P/PORTICO ESTR.METALICA 138KV H16</v>
          </cell>
          <cell r="D191" t="str">
            <v>UNID</v>
          </cell>
          <cell r="F191" t="str">
            <v>-</v>
          </cell>
        </row>
        <row r="192">
          <cell r="C192" t="str">
            <v>VIGA P/PORTICO ESTR.METALICA 138KV</v>
          </cell>
          <cell r="D192" t="str">
            <v>UNID</v>
          </cell>
          <cell r="F192" t="str">
            <v>-</v>
          </cell>
        </row>
        <row r="193">
          <cell r="B193" t="str">
            <v>2.26.3</v>
          </cell>
          <cell r="C193" t="str">
            <v>MONTAGEM DE CABO PÁRA-RAIO</v>
          </cell>
          <cell r="D193" t="str">
            <v>M</v>
          </cell>
          <cell r="F193" t="str">
            <v>-</v>
          </cell>
        </row>
        <row r="194">
          <cell r="B194" t="str">
            <v>2.26.1.5.2</v>
          </cell>
          <cell r="C194" t="str">
            <v>MONTAG.BARRAM.FLEX.CABO COND.138KV,2CAB.</v>
          </cell>
          <cell r="D194" t="str">
            <v>M</v>
          </cell>
          <cell r="F194" t="str">
            <v>-</v>
          </cell>
        </row>
        <row r="195">
          <cell r="C195" t="str">
            <v>ISOLADOR DE PEDESTAL, CONCRETO, 3M,138KV</v>
          </cell>
          <cell r="D195" t="str">
            <v>UNID</v>
          </cell>
          <cell r="F195" t="str">
            <v>-</v>
          </cell>
        </row>
        <row r="196">
          <cell r="B196" t="str">
            <v>2.29.1.1.2</v>
          </cell>
          <cell r="C196" t="str">
            <v>PAINEL DUAL DE PROTEÇÃO E/OU CONTROLE</v>
          </cell>
          <cell r="D196" t="str">
            <v>UNID</v>
          </cell>
          <cell r="F196" t="str">
            <v>-</v>
          </cell>
        </row>
        <row r="197">
          <cell r="B197" t="str">
            <v>2.30.1.1.1</v>
          </cell>
          <cell r="C197" t="str">
            <v>CABO FORÇA/CONTROLE,ATE 2 COND.ATE 2,5MM2</v>
          </cell>
          <cell r="D197" t="str">
            <v>M</v>
          </cell>
          <cell r="F197" t="str">
            <v>-</v>
          </cell>
        </row>
        <row r="198">
          <cell r="B198" t="str">
            <v>2.30.1.1.3</v>
          </cell>
          <cell r="C198" t="str">
            <v>CABO FORÇA/CONT.,ACIMA DE 5 ATÉ 12 COND.ATÉ 2,5MM2</v>
          </cell>
          <cell r="D198" t="str">
            <v>M</v>
          </cell>
          <cell r="F198" t="str">
            <v>-</v>
          </cell>
        </row>
        <row r="199">
          <cell r="B199" t="str">
            <v>2.30.1.1.8</v>
          </cell>
          <cell r="C199" t="str">
            <v>CABO FORÇA/CONTROLE,3 COND.DE 4 A 10MM2</v>
          </cell>
          <cell r="D199" t="str">
            <v>M</v>
          </cell>
          <cell r="F199" t="str">
            <v>-</v>
          </cell>
        </row>
        <row r="201">
          <cell r="B201" t="str">
            <v>Descrição  :</v>
          </cell>
          <cell r="C201" t="str">
            <v>Conexão a Transformador ou Reator de Barra (CT) - 230kV</v>
          </cell>
        </row>
        <row r="202">
          <cell r="B202" t="str">
            <v>Ítem</v>
          </cell>
          <cell r="C202" t="str">
            <v>Equipamento / Serviço</v>
          </cell>
          <cell r="D202" t="str">
            <v>Unid</v>
          </cell>
          <cell r="E202" t="str">
            <v>Qtde Unit</v>
          </cell>
          <cell r="F202" t="str">
            <v>Qtde Total</v>
          </cell>
        </row>
        <row r="203">
          <cell r="B203" t="str">
            <v>2.27.3.1.1.5</v>
          </cell>
          <cell r="C203" t="str">
            <v>DISJUNTOR SF-6, 230KV</v>
          </cell>
          <cell r="D203" t="str">
            <v>UNID</v>
          </cell>
          <cell r="E203">
            <v>1</v>
          </cell>
          <cell r="F203" t="str">
            <v>-</v>
          </cell>
        </row>
        <row r="204">
          <cell r="B204" t="str">
            <v>2.27.3.3.5</v>
          </cell>
          <cell r="C204" t="str">
            <v>CHAVE SECCIONADORA SEM LAMINA 230KV</v>
          </cell>
          <cell r="D204" t="str">
            <v>UNID</v>
          </cell>
          <cell r="E204">
            <v>3</v>
          </cell>
          <cell r="F204" t="str">
            <v>-</v>
          </cell>
        </row>
        <row r="205">
          <cell r="B205" t="str">
            <v>2.27.3.6.5</v>
          </cell>
          <cell r="C205" t="str">
            <v>TRANSFORMADOR DE CORRENTE 230KV</v>
          </cell>
          <cell r="D205" t="str">
            <v>UNID</v>
          </cell>
          <cell r="E205">
            <v>3</v>
          </cell>
          <cell r="F205" t="str">
            <v>-</v>
          </cell>
        </row>
        <row r="206">
          <cell r="B206" t="str">
            <v>2.27.3.4.3</v>
          </cell>
          <cell r="C206" t="str">
            <v>DIVISOR CAPACITIVO DE POTENCIAL 230KV</v>
          </cell>
          <cell r="D206" t="str">
            <v>UNID</v>
          </cell>
          <cell r="E206">
            <v>1</v>
          </cell>
          <cell r="F206" t="str">
            <v>-</v>
          </cell>
        </row>
        <row r="207">
          <cell r="B207" t="str">
            <v>2.27.3.7.5</v>
          </cell>
          <cell r="C207" t="str">
            <v>PARA-RAIO 230KV</v>
          </cell>
          <cell r="D207" t="str">
            <v>UNID</v>
          </cell>
          <cell r="E207">
            <v>3</v>
          </cell>
          <cell r="F207" t="str">
            <v>-</v>
          </cell>
        </row>
        <row r="208">
          <cell r="B208" t="str">
            <v>2.25.1.1</v>
          </cell>
          <cell r="C208" t="str">
            <v>COLUNA P/PORTICO ESTR.METALICA 230KV</v>
          </cell>
          <cell r="D208" t="str">
            <v>T</v>
          </cell>
          <cell r="E208">
            <v>13.799999999999999</v>
          </cell>
          <cell r="F208" t="str">
            <v>-</v>
          </cell>
        </row>
        <row r="209">
          <cell r="B209" t="str">
            <v>2.25.1.1</v>
          </cell>
          <cell r="C209" t="str">
            <v>VIGA P/PORTICO ESTR.METALICA 230KV</v>
          </cell>
          <cell r="D209" t="str">
            <v>T</v>
          </cell>
          <cell r="E209">
            <v>15.12</v>
          </cell>
          <cell r="F209" t="str">
            <v>-</v>
          </cell>
        </row>
        <row r="210">
          <cell r="B210" t="str">
            <v>2.26.3</v>
          </cell>
          <cell r="C210" t="str">
            <v>MONTAGEM DE CABO PÁRA-RAIO</v>
          </cell>
          <cell r="D210" t="str">
            <v>M</v>
          </cell>
          <cell r="E210">
            <v>80</v>
          </cell>
          <cell r="F210" t="str">
            <v>-</v>
          </cell>
        </row>
        <row r="211">
          <cell r="B211" t="str">
            <v>2.26.1.5.2</v>
          </cell>
          <cell r="C211" t="str">
            <v>MONTAG.BARRAM.FLEX.CABO COND.230KV,2CAB.</v>
          </cell>
          <cell r="D211" t="str">
            <v>M</v>
          </cell>
          <cell r="E211">
            <v>340</v>
          </cell>
          <cell r="F211" t="str">
            <v>-</v>
          </cell>
        </row>
        <row r="212">
          <cell r="B212" t="str">
            <v>2.26.7.5</v>
          </cell>
          <cell r="C212" t="str">
            <v>COLUNA DE ISOLADORES 230KV</v>
          </cell>
          <cell r="D212" t="str">
            <v>UNID</v>
          </cell>
          <cell r="E212">
            <v>3</v>
          </cell>
          <cell r="F212" t="str">
            <v>-</v>
          </cell>
        </row>
        <row r="213">
          <cell r="B213" t="str">
            <v>2.29.1.1.2</v>
          </cell>
          <cell r="C213" t="str">
            <v>PAINEL DUAL DE PROTEÇÃO E/OU CONTROLE</v>
          </cell>
          <cell r="D213" t="str">
            <v>UNID</v>
          </cell>
          <cell r="E213">
            <v>1</v>
          </cell>
          <cell r="F213" t="str">
            <v>-</v>
          </cell>
        </row>
        <row r="214">
          <cell r="B214" t="str">
            <v>2.30.1.1.1</v>
          </cell>
          <cell r="C214" t="str">
            <v>CABO FORÇA/CONTROLE,ATE 2 COND.ATE 2,5MM2</v>
          </cell>
          <cell r="D214" t="str">
            <v>M</v>
          </cell>
          <cell r="E214">
            <v>3000</v>
          </cell>
          <cell r="F214" t="str">
            <v>-</v>
          </cell>
        </row>
        <row r="215">
          <cell r="B215" t="str">
            <v>2.30.1.1.3</v>
          </cell>
          <cell r="C215" t="str">
            <v>CABO FORÇA/CONT.,ACIMA DE 5 ATÉ 12 COND.ATÉ 2,5MM2</v>
          </cell>
          <cell r="D215" t="str">
            <v>M</v>
          </cell>
          <cell r="E215">
            <v>4000</v>
          </cell>
          <cell r="F215" t="str">
            <v>-</v>
          </cell>
        </row>
        <row r="216">
          <cell r="B216" t="str">
            <v>2.30.1.1.8</v>
          </cell>
          <cell r="C216" t="str">
            <v>CABO FORÇA/CONTROLE,3 COND.DE 4 A 10MM2</v>
          </cell>
          <cell r="D216" t="str">
            <v>M</v>
          </cell>
          <cell r="E216">
            <v>3000</v>
          </cell>
          <cell r="F216" t="str">
            <v>-</v>
          </cell>
        </row>
        <row r="218">
          <cell r="B218" t="str">
            <v>Descrição  :</v>
          </cell>
          <cell r="C218" t="str">
            <v>Conexão a Transformador ou Reator de Barra (CT) - 345kV</v>
          </cell>
        </row>
        <row r="219">
          <cell r="B219" t="str">
            <v>Ítem</v>
          </cell>
          <cell r="C219" t="str">
            <v>Equipamento / Serviço</v>
          </cell>
          <cell r="D219" t="str">
            <v>Unid</v>
          </cell>
          <cell r="E219" t="str">
            <v>Qtde Unit</v>
          </cell>
          <cell r="F219" t="str">
            <v>Qtde Total</v>
          </cell>
        </row>
        <row r="220">
          <cell r="B220" t="str">
            <v>2.27.3.1.1.6</v>
          </cell>
          <cell r="C220" t="str">
            <v>DISJUNTOR SF-6, 345KV</v>
          </cell>
          <cell r="D220" t="str">
            <v>UNID</v>
          </cell>
          <cell r="E220">
            <v>1</v>
          </cell>
          <cell r="F220" t="str">
            <v>-</v>
          </cell>
        </row>
        <row r="221">
          <cell r="B221" t="str">
            <v>2.27.3.3.6</v>
          </cell>
          <cell r="C221" t="str">
            <v>CHAVE SECCIONADORA SEM LAMINA 345KV</v>
          </cell>
          <cell r="D221" t="str">
            <v>UNID</v>
          </cell>
          <cell r="E221">
            <v>3</v>
          </cell>
          <cell r="F221" t="str">
            <v>-</v>
          </cell>
        </row>
        <row r="222">
          <cell r="B222" t="str">
            <v>2.27.3.6.6</v>
          </cell>
          <cell r="C222" t="str">
            <v>TRANSFORMADOR DE CORRENTE 345KV</v>
          </cell>
          <cell r="D222" t="str">
            <v>UNID</v>
          </cell>
          <cell r="E222">
            <v>3</v>
          </cell>
          <cell r="F222" t="str">
            <v>-</v>
          </cell>
        </row>
        <row r="223">
          <cell r="B223" t="str">
            <v>2.27.3.7.6</v>
          </cell>
          <cell r="C223" t="str">
            <v>PARA-RAIO 345KV</v>
          </cell>
          <cell r="D223" t="str">
            <v>UNID</v>
          </cell>
          <cell r="E223">
            <v>3</v>
          </cell>
          <cell r="F223" t="str">
            <v>-</v>
          </cell>
        </row>
        <row r="224">
          <cell r="B224" t="str">
            <v>2.25.1.1</v>
          </cell>
          <cell r="C224" t="str">
            <v>PORTICO DE ESTRUTURA METALICA 345KV</v>
          </cell>
          <cell r="D224" t="str">
            <v>T</v>
          </cell>
          <cell r="E224">
            <v>9.32</v>
          </cell>
          <cell r="F224" t="str">
            <v>-</v>
          </cell>
        </row>
        <row r="225">
          <cell r="B225" t="str">
            <v>2.25.1.2</v>
          </cell>
          <cell r="C225" t="str">
            <v>SUPORTE METALICO DE ISOLADOR PARA TENSÃO DE 345KV</v>
          </cell>
          <cell r="D225" t="str">
            <v>T</v>
          </cell>
          <cell r="E225">
            <v>27</v>
          </cell>
          <cell r="F225" t="str">
            <v>-</v>
          </cell>
        </row>
        <row r="226">
          <cell r="B226" t="str">
            <v>2.25.1.2</v>
          </cell>
          <cell r="C226" t="str">
            <v>SUP. METALICO DE CHAVE SEC. S/ LAMINA PARA TENSÃO DE 345KV</v>
          </cell>
          <cell r="D226" t="str">
            <v>T</v>
          </cell>
          <cell r="E226">
            <v>3</v>
          </cell>
          <cell r="F226" t="str">
            <v>-</v>
          </cell>
        </row>
        <row r="227">
          <cell r="B227" t="str">
            <v>2.25.1.2</v>
          </cell>
          <cell r="C227" t="str">
            <v>SUP. METALICO DE TRANSFORMADOR DE CORRENTE 345KV</v>
          </cell>
          <cell r="D227" t="str">
            <v>T</v>
          </cell>
          <cell r="E227">
            <v>3</v>
          </cell>
          <cell r="F227" t="str">
            <v>-</v>
          </cell>
        </row>
        <row r="228">
          <cell r="B228" t="str">
            <v>2.25.1.2</v>
          </cell>
          <cell r="C228" t="str">
            <v>SUP. METALICO DE PÁRA-RAIO 345KV</v>
          </cell>
          <cell r="D228" t="str">
            <v>T</v>
          </cell>
          <cell r="E228">
            <v>3</v>
          </cell>
          <cell r="F228" t="str">
            <v>-</v>
          </cell>
        </row>
        <row r="229">
          <cell r="B229" t="str">
            <v>2.26.3</v>
          </cell>
          <cell r="C229" t="str">
            <v>MONTAGEM DE CABO PÁRA-RAIO</v>
          </cell>
          <cell r="D229" t="str">
            <v>M</v>
          </cell>
          <cell r="E229">
            <v>120</v>
          </cell>
          <cell r="F229" t="str">
            <v>-</v>
          </cell>
        </row>
        <row r="230">
          <cell r="B230" t="str">
            <v>2.26.1.6.1</v>
          </cell>
          <cell r="C230" t="str">
            <v>MONTAG.BARRAM.FLEX.CABO COND.345KV,2CAB.</v>
          </cell>
          <cell r="D230" t="str">
            <v>M</v>
          </cell>
          <cell r="E230">
            <v>270</v>
          </cell>
          <cell r="F230" t="str">
            <v>-</v>
          </cell>
        </row>
        <row r="231">
          <cell r="B231" t="str">
            <v>2.26.5.1.8</v>
          </cell>
          <cell r="C231" t="str">
            <v>MONTAGEM BARRAM.RÍG.TUBO ALUM.DIÂM. 6"</v>
          </cell>
          <cell r="D231" t="str">
            <v>M</v>
          </cell>
          <cell r="E231">
            <v>200</v>
          </cell>
          <cell r="F231" t="str">
            <v>-</v>
          </cell>
        </row>
        <row r="232">
          <cell r="B232" t="str">
            <v>2.26.7.6</v>
          </cell>
          <cell r="C232" t="str">
            <v>COLUNA DE ISOLADORES 345KV</v>
          </cell>
          <cell r="D232" t="str">
            <v>UNID</v>
          </cell>
          <cell r="E232">
            <v>27</v>
          </cell>
          <cell r="F232" t="str">
            <v>-</v>
          </cell>
        </row>
        <row r="233">
          <cell r="B233" t="str">
            <v>2.29.1.2.2</v>
          </cell>
          <cell r="C233" t="str">
            <v>PAINEL DUPLEX PARA PROTEÇÃO E CONTROLE</v>
          </cell>
          <cell r="D233" t="str">
            <v>UNID</v>
          </cell>
          <cell r="E233">
            <v>2</v>
          </cell>
          <cell r="F233" t="str">
            <v>-</v>
          </cell>
        </row>
        <row r="234">
          <cell r="B234" t="str">
            <v>2.30.1.1.1</v>
          </cell>
          <cell r="C234" t="str">
            <v>CABO FORÇA/CONTROLE,ATE 2 COND.ATE 2,5MM2</v>
          </cell>
          <cell r="D234" t="str">
            <v>M</v>
          </cell>
          <cell r="E234">
            <v>3000</v>
          </cell>
          <cell r="F234" t="str">
            <v>-</v>
          </cell>
        </row>
        <row r="235">
          <cell r="B235" t="str">
            <v>2.30.1.1.3</v>
          </cell>
          <cell r="C235" t="str">
            <v>CABO FORÇA/CONT.,ACIMA DE 5 ATÉ 12 COND.ATÉ 2,5MM2</v>
          </cell>
          <cell r="D235" t="str">
            <v>M</v>
          </cell>
          <cell r="E235">
            <v>4000</v>
          </cell>
          <cell r="F235" t="str">
            <v>-</v>
          </cell>
        </row>
        <row r="236">
          <cell r="B236" t="str">
            <v>2.30.1.1.8</v>
          </cell>
          <cell r="C236" t="str">
            <v>CABO FORÇA/CONTROLE,3 COND.DE 4 A 10MM2</v>
          </cell>
          <cell r="D236" t="str">
            <v>M</v>
          </cell>
          <cell r="E236">
            <v>5000</v>
          </cell>
          <cell r="F236" t="str">
            <v>-</v>
          </cell>
        </row>
        <row r="238">
          <cell r="B238" t="str">
            <v>Descrição  :</v>
          </cell>
          <cell r="C238" t="str">
            <v>Conexão a Transformador ou Reator de Barra (CT) - 345kV - Barra Dupla</v>
          </cell>
        </row>
        <row r="239">
          <cell r="B239" t="str">
            <v>Ítem</v>
          </cell>
          <cell r="C239" t="str">
            <v>Equipamento / Serviço</v>
          </cell>
          <cell r="D239" t="str">
            <v>Unid</v>
          </cell>
          <cell r="E239" t="str">
            <v>Qtde Unit</v>
          </cell>
          <cell r="F239" t="str">
            <v>Qtde Total</v>
          </cell>
        </row>
        <row r="240">
          <cell r="B240" t="str">
            <v>2.27.3.1.1.6</v>
          </cell>
          <cell r="C240" t="str">
            <v>DISJUNTOR SF-6, 345KV</v>
          </cell>
          <cell r="D240" t="str">
            <v>UNID</v>
          </cell>
          <cell r="E240">
            <v>1</v>
          </cell>
          <cell r="F240" t="str">
            <v>-</v>
          </cell>
        </row>
        <row r="241">
          <cell r="B241" t="str">
            <v>2.27.3.3.6</v>
          </cell>
          <cell r="C241" t="str">
            <v>CHAVE SECCIONADORA SEM LAMINA 345KV</v>
          </cell>
          <cell r="D241" t="str">
            <v>UNID</v>
          </cell>
          <cell r="E241">
            <v>4</v>
          </cell>
          <cell r="F241" t="str">
            <v>-</v>
          </cell>
        </row>
        <row r="242">
          <cell r="B242" t="str">
            <v>2.27.3._.6</v>
          </cell>
          <cell r="C242" t="str">
            <v>CHAVE SECCION. BY PASS SEM LAMINA 345KV</v>
          </cell>
          <cell r="D242" t="str">
            <v>UNID</v>
          </cell>
          <cell r="E242">
            <v>1</v>
          </cell>
          <cell r="F242" t="str">
            <v>-</v>
          </cell>
        </row>
        <row r="243">
          <cell r="B243" t="str">
            <v>2.27.3.6.6</v>
          </cell>
          <cell r="C243" t="str">
            <v>TRANSFORMADOR DE CORRENTE 345KV</v>
          </cell>
          <cell r="D243" t="str">
            <v>UNID</v>
          </cell>
          <cell r="E243">
            <v>3</v>
          </cell>
          <cell r="F243" t="str">
            <v>-</v>
          </cell>
        </row>
        <row r="244">
          <cell r="B244" t="str">
            <v>2.27.3.4.4</v>
          </cell>
          <cell r="C244" t="str">
            <v>DIVISOR CAPACITIVO DE POTENCIAL 345KV</v>
          </cell>
          <cell r="D244" t="str">
            <v>UNID</v>
          </cell>
          <cell r="E244">
            <v>1</v>
          </cell>
          <cell r="F244" t="str">
            <v>-</v>
          </cell>
        </row>
        <row r="245">
          <cell r="B245" t="str">
            <v>2.27.3.7.6</v>
          </cell>
          <cell r="C245" t="str">
            <v>PARA-RAIO 345KV</v>
          </cell>
          <cell r="D245" t="str">
            <v>UNID</v>
          </cell>
          <cell r="E245">
            <v>3</v>
          </cell>
          <cell r="F245" t="str">
            <v>-</v>
          </cell>
        </row>
        <row r="246">
          <cell r="B246" t="str">
            <v>2.25.1.1</v>
          </cell>
          <cell r="C246" t="str">
            <v>PORTICO DE ESTRUTURA METALICA 345KV</v>
          </cell>
          <cell r="D246" t="str">
            <v>T</v>
          </cell>
          <cell r="E246">
            <v>18.64</v>
          </cell>
          <cell r="F246" t="str">
            <v>-</v>
          </cell>
        </row>
        <row r="247">
          <cell r="B247" t="str">
            <v>2.25.1.2</v>
          </cell>
          <cell r="C247" t="str">
            <v>SUPORTE METALICO DE ISOLADOR PARA TENSÃO DE 345KV</v>
          </cell>
          <cell r="D247" t="str">
            <v>T</v>
          </cell>
          <cell r="E247">
            <v>2</v>
          </cell>
          <cell r="F247" t="str">
            <v>-</v>
          </cell>
        </row>
        <row r="248">
          <cell r="B248" t="str">
            <v>2.25.1.2</v>
          </cell>
          <cell r="C248" t="str">
            <v>SUP. METALICO DE CHAVE SEC. S/ LAMINA PARA TENSÃO DE 345KV</v>
          </cell>
          <cell r="D248" t="str">
            <v>T</v>
          </cell>
          <cell r="E248">
            <v>4</v>
          </cell>
          <cell r="F248" t="str">
            <v>-</v>
          </cell>
        </row>
        <row r="249">
          <cell r="B249" t="str">
            <v>2.25.1.2</v>
          </cell>
          <cell r="C249" t="str">
            <v>SUP. METALICO DE TRANSFORMADOR DE CORRENTE 345KV</v>
          </cell>
          <cell r="D249" t="str">
            <v>T</v>
          </cell>
          <cell r="E249">
            <v>3</v>
          </cell>
          <cell r="F249" t="str">
            <v>-</v>
          </cell>
        </row>
        <row r="250">
          <cell r="B250" t="str">
            <v>2.25.1.2</v>
          </cell>
          <cell r="C250" t="str">
            <v>SUP. METALICO DE DIVISOR CAPACITIVO DE POTENCIAL DE 345KV</v>
          </cell>
          <cell r="D250" t="str">
            <v>T</v>
          </cell>
          <cell r="E250">
            <v>1</v>
          </cell>
          <cell r="F250" t="str">
            <v>-</v>
          </cell>
        </row>
        <row r="251">
          <cell r="B251" t="str">
            <v>2.25.1.2</v>
          </cell>
          <cell r="C251" t="str">
            <v>SUP. METALICO DE PÁRA-RAIO 345KV</v>
          </cell>
          <cell r="D251" t="str">
            <v>T</v>
          </cell>
          <cell r="E251">
            <v>3</v>
          </cell>
          <cell r="F251" t="str">
            <v>-</v>
          </cell>
        </row>
        <row r="252">
          <cell r="B252" t="str">
            <v>2.26.3</v>
          </cell>
          <cell r="C252" t="str">
            <v>MONTAGEM DE CABO PÁRA-RAIO</v>
          </cell>
          <cell r="D252" t="str">
            <v>M</v>
          </cell>
          <cell r="E252">
            <v>120</v>
          </cell>
          <cell r="F252" t="str">
            <v>-</v>
          </cell>
        </row>
        <row r="253">
          <cell r="B253" t="str">
            <v>2.26.1.6.1</v>
          </cell>
          <cell r="C253" t="str">
            <v>MONTAG.BARRAM.FLEX.CABO COND.345KV,2CAB.</v>
          </cell>
          <cell r="D253" t="str">
            <v>M</v>
          </cell>
          <cell r="E253">
            <v>340</v>
          </cell>
          <cell r="F253" t="str">
            <v>-</v>
          </cell>
        </row>
        <row r="254">
          <cell r="B254" t="str">
            <v>2.26.5.1.8</v>
          </cell>
          <cell r="C254" t="str">
            <v>MONTAGEM BARRAM.RÍG.TUBO ALUM.DIÂM. 6"</v>
          </cell>
          <cell r="D254" t="str">
            <v>M</v>
          </cell>
          <cell r="E254">
            <v>40</v>
          </cell>
          <cell r="F254" t="str">
            <v>-</v>
          </cell>
        </row>
        <row r="255">
          <cell r="B255" t="str">
            <v>2.26.7.6</v>
          </cell>
          <cell r="C255" t="str">
            <v>COLUNA DE ISOLADORES 345KV</v>
          </cell>
          <cell r="D255" t="str">
            <v>UNID</v>
          </cell>
          <cell r="E255">
            <v>2</v>
          </cell>
          <cell r="F255" t="str">
            <v>-</v>
          </cell>
        </row>
        <row r="256">
          <cell r="B256" t="str">
            <v>2.29.1.2.2</v>
          </cell>
          <cell r="C256" t="str">
            <v>PAINEL DUPLEX PARA PROTEÇÃO E CONTROLE</v>
          </cell>
          <cell r="D256" t="str">
            <v>UNID</v>
          </cell>
          <cell r="E256">
            <v>2</v>
          </cell>
          <cell r="F256" t="str">
            <v>-</v>
          </cell>
        </row>
        <row r="257">
          <cell r="B257" t="str">
            <v>2.30.1.1.1</v>
          </cell>
          <cell r="C257" t="str">
            <v>CABO FORÇA/CONTROLE,ATE 2 COND.ATE 2,5MM2</v>
          </cell>
          <cell r="D257" t="str">
            <v>M</v>
          </cell>
          <cell r="E257">
            <v>3000</v>
          </cell>
          <cell r="F257" t="str">
            <v>-</v>
          </cell>
        </row>
        <row r="258">
          <cell r="B258" t="str">
            <v>2.30.1.1.3</v>
          </cell>
          <cell r="C258" t="str">
            <v>CABO FORÇA/CONT.,ACIMA DE 5 ATÉ 12 COND.ATÉ 2,5MM2</v>
          </cell>
          <cell r="D258" t="str">
            <v>M</v>
          </cell>
          <cell r="E258">
            <v>4000</v>
          </cell>
          <cell r="F258" t="str">
            <v>-</v>
          </cell>
        </row>
        <row r="259">
          <cell r="B259" t="str">
            <v>2.30.1.1.8</v>
          </cell>
          <cell r="C259" t="str">
            <v>CABO FORÇA/CONTROLE,3 COND.DE 4 A 10MM2</v>
          </cell>
          <cell r="D259" t="str">
            <v>M</v>
          </cell>
          <cell r="E259">
            <v>5000</v>
          </cell>
          <cell r="F259" t="str">
            <v>-</v>
          </cell>
        </row>
        <row r="261">
          <cell r="B261" t="str">
            <v>Descrição  :</v>
          </cell>
          <cell r="C261" t="str">
            <v>Conexão a Transformador ou Reator de Barra (CT) - 500kV</v>
          </cell>
        </row>
        <row r="262">
          <cell r="B262" t="str">
            <v>Ítem</v>
          </cell>
          <cell r="C262" t="str">
            <v>Equipamento / Serviço</v>
          </cell>
          <cell r="D262" t="str">
            <v>Unid</v>
          </cell>
          <cell r="E262" t="str">
            <v>Qtde Unit</v>
          </cell>
          <cell r="F262" t="str">
            <v>Qtde Total</v>
          </cell>
        </row>
        <row r="263">
          <cell r="B263" t="str">
            <v>2.27.3.1.1.7</v>
          </cell>
          <cell r="C263" t="str">
            <v>DISJUNTOR SF-6, 500KV</v>
          </cell>
          <cell r="D263" t="str">
            <v>UNID</v>
          </cell>
          <cell r="E263">
            <v>1</v>
          </cell>
          <cell r="F263" t="str">
            <v>-</v>
          </cell>
        </row>
        <row r="264">
          <cell r="B264" t="str">
            <v>2.27.3.3.7</v>
          </cell>
          <cell r="C264" t="str">
            <v>CHAVE SECCIONADORA SEM LAMINA 500KV</v>
          </cell>
          <cell r="D264" t="str">
            <v>UNID</v>
          </cell>
          <cell r="E264">
            <v>3</v>
          </cell>
          <cell r="F264" t="str">
            <v>-</v>
          </cell>
        </row>
        <row r="265">
          <cell r="B265" t="str">
            <v>2.27.3.6.7</v>
          </cell>
          <cell r="C265" t="str">
            <v>TRANSFORMADOR DE CORRENTE 500KV</v>
          </cell>
          <cell r="D265" t="str">
            <v>UNID</v>
          </cell>
          <cell r="E265">
            <v>3</v>
          </cell>
          <cell r="F265" t="str">
            <v>-</v>
          </cell>
        </row>
        <row r="266">
          <cell r="B266" t="str">
            <v>2.27.3.7.7</v>
          </cell>
          <cell r="C266" t="str">
            <v>PARA-RAIO 500KV</v>
          </cell>
          <cell r="D266" t="str">
            <v>UNID</v>
          </cell>
          <cell r="E266">
            <v>3</v>
          </cell>
          <cell r="F266" t="str">
            <v>-</v>
          </cell>
        </row>
        <row r="267">
          <cell r="B267" t="str">
            <v>2.25.1.1</v>
          </cell>
          <cell r="C267" t="str">
            <v>PORTICO DE ESTRUTURA METALICA 500KV</v>
          </cell>
          <cell r="D267" t="str">
            <v>T</v>
          </cell>
          <cell r="E267">
            <v>11.76</v>
          </cell>
          <cell r="F267" t="str">
            <v>-</v>
          </cell>
        </row>
        <row r="268">
          <cell r="B268" t="str">
            <v>2.26.3</v>
          </cell>
          <cell r="C268" t="str">
            <v>MONTAGEM DE CABO PÁRA-RAIO</v>
          </cell>
          <cell r="D268" t="str">
            <v>M</v>
          </cell>
          <cell r="E268">
            <v>180</v>
          </cell>
          <cell r="F268" t="str">
            <v>-</v>
          </cell>
        </row>
        <row r="269">
          <cell r="B269" t="str">
            <v>2.26.1.7.2</v>
          </cell>
          <cell r="C269" t="str">
            <v>MONTAG.BARRAM.FLEX.CABO COND.500KV,4CAB.</v>
          </cell>
          <cell r="D269" t="str">
            <v>M</v>
          </cell>
          <cell r="E269">
            <v>650</v>
          </cell>
          <cell r="F269" t="str">
            <v>-</v>
          </cell>
        </row>
        <row r="270">
          <cell r="B270" t="str">
            <v>2.26.5.1.8</v>
          </cell>
          <cell r="C270" t="str">
            <v>MONTAGEM BARRAM.RÍG.TUBO ALUM.DIÂM. 6"</v>
          </cell>
          <cell r="D270" t="str">
            <v>M</v>
          </cell>
          <cell r="E270">
            <v>200</v>
          </cell>
          <cell r="F270" t="str">
            <v>-</v>
          </cell>
        </row>
        <row r="271">
          <cell r="B271" t="str">
            <v>2.25.1.2</v>
          </cell>
          <cell r="C271" t="str">
            <v>SUPORTE METALICO DE ISOLADOR PARA TENSÃO DE 500KV</v>
          </cell>
          <cell r="D271" t="str">
            <v>T</v>
          </cell>
          <cell r="E271">
            <v>18</v>
          </cell>
          <cell r="F271" t="str">
            <v>-</v>
          </cell>
        </row>
        <row r="272">
          <cell r="B272" t="str">
            <v>2.25.1.2</v>
          </cell>
          <cell r="C272" t="str">
            <v>SUP. METALICO DE CHAVE SEC. S/ LAMINA PARA TENSÃO DE 500KV</v>
          </cell>
          <cell r="D272" t="str">
            <v>T</v>
          </cell>
          <cell r="E272">
            <v>3</v>
          </cell>
          <cell r="F272" t="str">
            <v>-</v>
          </cell>
        </row>
        <row r="273">
          <cell r="B273" t="str">
            <v>2.25.1.2</v>
          </cell>
          <cell r="C273" t="str">
            <v>SUP. METALICO DE TRANSFORMADOR DE CORRENTE 500KV</v>
          </cell>
          <cell r="D273" t="str">
            <v>T</v>
          </cell>
          <cell r="E273">
            <v>3</v>
          </cell>
          <cell r="F273" t="str">
            <v>-</v>
          </cell>
        </row>
        <row r="274">
          <cell r="B274" t="str">
            <v>2.25.1.2</v>
          </cell>
          <cell r="C274" t="str">
            <v>SUP. METALICO DE PÁRA-RAIO 500KV</v>
          </cell>
          <cell r="D274" t="str">
            <v>T</v>
          </cell>
          <cell r="E274">
            <v>3</v>
          </cell>
          <cell r="F274" t="str">
            <v>-</v>
          </cell>
        </row>
        <row r="275">
          <cell r="B275" t="str">
            <v>2.26.7.7</v>
          </cell>
          <cell r="C275" t="str">
            <v>COLUNA DE ISOLADORES 500KV</v>
          </cell>
          <cell r="D275" t="str">
            <v>UNID</v>
          </cell>
          <cell r="E275">
            <v>18</v>
          </cell>
          <cell r="F275" t="str">
            <v>-</v>
          </cell>
        </row>
        <row r="276">
          <cell r="B276" t="str">
            <v>2.29.1.2.2</v>
          </cell>
          <cell r="C276" t="str">
            <v>PAINEL DUPLEX PARA PROTEÇÃO E CONTROLE</v>
          </cell>
          <cell r="D276" t="str">
            <v>UNID</v>
          </cell>
          <cell r="E276">
            <v>2</v>
          </cell>
          <cell r="F276" t="str">
            <v>-</v>
          </cell>
        </row>
        <row r="277">
          <cell r="B277" t="str">
            <v>2.30.1.1.1</v>
          </cell>
          <cell r="C277" t="str">
            <v>CABO FORÇA/CONTROLE,ATE 2 COND.ATE 2,5MM2</v>
          </cell>
          <cell r="D277" t="str">
            <v>M</v>
          </cell>
          <cell r="E277">
            <v>4000</v>
          </cell>
          <cell r="F277" t="str">
            <v>-</v>
          </cell>
        </row>
        <row r="278">
          <cell r="B278" t="str">
            <v>2.30.1.1.3</v>
          </cell>
          <cell r="C278" t="str">
            <v>CABO FORÇA/CONT.,ACIMA DE 5 ATÉ 12 COND.ATÉ 2,5MM2</v>
          </cell>
          <cell r="D278" t="str">
            <v>M</v>
          </cell>
          <cell r="E278">
            <v>8000</v>
          </cell>
          <cell r="F278" t="str">
            <v>-</v>
          </cell>
        </row>
        <row r="279">
          <cell r="B279" t="str">
            <v>2.30.1.1.8</v>
          </cell>
          <cell r="C279" t="str">
            <v>CABO FORÇA/CONTROLE,3 COND.DE 4 A 10MM2</v>
          </cell>
          <cell r="D279" t="str">
            <v>M</v>
          </cell>
          <cell r="E279">
            <v>5000</v>
          </cell>
          <cell r="F279" t="str">
            <v>-</v>
          </cell>
        </row>
        <row r="281">
          <cell r="B281" t="str">
            <v>Descrição  :</v>
          </cell>
          <cell r="C281" t="str">
            <v>Conexão a Transformador ou Reator de Barra (CT) - 750kV</v>
          </cell>
        </row>
        <row r="282">
          <cell r="B282" t="str">
            <v>Ítem</v>
          </cell>
          <cell r="C282" t="str">
            <v>Equipamento / Serviço</v>
          </cell>
          <cell r="D282" t="str">
            <v>Unid</v>
          </cell>
          <cell r="E282" t="str">
            <v>Qtde Unit</v>
          </cell>
          <cell r="F282" t="str">
            <v>Qtde Total</v>
          </cell>
        </row>
        <row r="283">
          <cell r="B283" t="str">
            <v>2.27.3.1.1.8</v>
          </cell>
          <cell r="C283" t="str">
            <v>DISJUNTOR SF-6, 750KV</v>
          </cell>
          <cell r="D283" t="str">
            <v>UNID</v>
          </cell>
          <cell r="E283">
            <v>1</v>
          </cell>
          <cell r="F283" t="str">
            <v>-</v>
          </cell>
        </row>
        <row r="284">
          <cell r="B284" t="str">
            <v>2.27.3.3.8</v>
          </cell>
          <cell r="C284" t="str">
            <v>CHAVE SECCIONADORA SEM LAMINA 750KV</v>
          </cell>
          <cell r="D284" t="str">
            <v>UNID</v>
          </cell>
          <cell r="E284">
            <v>3</v>
          </cell>
          <cell r="F284" t="str">
            <v>-</v>
          </cell>
        </row>
        <row r="285">
          <cell r="B285" t="str">
            <v>2.27.3.6.8</v>
          </cell>
          <cell r="C285" t="str">
            <v>TRANSFORMADOR DE CORRENTE 750KV</v>
          </cell>
          <cell r="D285" t="str">
            <v>UNID</v>
          </cell>
          <cell r="E285">
            <v>3</v>
          </cell>
          <cell r="F285" t="str">
            <v>-</v>
          </cell>
        </row>
        <row r="286">
          <cell r="B286" t="str">
            <v>2.27.3.7.8</v>
          </cell>
          <cell r="C286" t="str">
            <v>PARA-RAIO 750KV</v>
          </cell>
          <cell r="D286" t="str">
            <v>UNID</v>
          </cell>
          <cell r="E286">
            <v>3</v>
          </cell>
          <cell r="F286" t="str">
            <v>-</v>
          </cell>
        </row>
        <row r="287">
          <cell r="B287" t="str">
            <v>2.25.1.1</v>
          </cell>
          <cell r="C287" t="str">
            <v>PORTICO DE ESTRUTURA METALICA 750KV</v>
          </cell>
          <cell r="D287" t="str">
            <v>T</v>
          </cell>
          <cell r="E287">
            <v>76.701999999999998</v>
          </cell>
          <cell r="F287" t="str">
            <v>-</v>
          </cell>
        </row>
        <row r="288">
          <cell r="B288" t="str">
            <v>2.26.3</v>
          </cell>
          <cell r="C288" t="str">
            <v>MONTAGEM DE CABO PÁRA-RAIO</v>
          </cell>
          <cell r="D288" t="str">
            <v>M</v>
          </cell>
          <cell r="E288">
            <v>205</v>
          </cell>
          <cell r="F288" t="str">
            <v>-</v>
          </cell>
        </row>
        <row r="289">
          <cell r="B289" t="str">
            <v>2.26.1.8.1</v>
          </cell>
          <cell r="C289" t="str">
            <v>MONTAG.BARRAM.FLEX.CABO COND.750KV,4CAB.</v>
          </cell>
          <cell r="D289" t="str">
            <v>M</v>
          </cell>
          <cell r="E289">
            <v>1000</v>
          </cell>
          <cell r="F289" t="str">
            <v>-</v>
          </cell>
        </row>
        <row r="290">
          <cell r="B290" t="str">
            <v>2.26.5.1.8</v>
          </cell>
          <cell r="C290" t="str">
            <v>MONTAGEM BARRAM.RÍG.TUBO ALUM.DIÂM. 6"</v>
          </cell>
          <cell r="D290" t="str">
            <v>M</v>
          </cell>
          <cell r="E290">
            <v>250</v>
          </cell>
          <cell r="F290" t="str">
            <v>-</v>
          </cell>
        </row>
        <row r="291">
          <cell r="B291" t="str">
            <v>2.25.1.2</v>
          </cell>
          <cell r="C291" t="str">
            <v>SUPORTE METALICO DE ISOLADOR PARA TENSÃO DE 750KV</v>
          </cell>
          <cell r="D291" t="str">
            <v>T</v>
          </cell>
          <cell r="E291">
            <v>21</v>
          </cell>
          <cell r="F291" t="str">
            <v>-</v>
          </cell>
        </row>
        <row r="292">
          <cell r="B292" t="str">
            <v>2.26.7.8</v>
          </cell>
          <cell r="C292" t="str">
            <v>COLUNA DE ISOLADORES 750KV</v>
          </cell>
          <cell r="D292" t="str">
            <v>UNID</v>
          </cell>
          <cell r="E292">
            <v>21</v>
          </cell>
          <cell r="F292" t="str">
            <v>-</v>
          </cell>
        </row>
        <row r="293">
          <cell r="B293" t="str">
            <v>2.29.1.2.2</v>
          </cell>
          <cell r="C293" t="str">
            <v>PAINEL DUPLEX PARA PROTEÇÃO E CONTROLE</v>
          </cell>
          <cell r="D293" t="str">
            <v>UNID</v>
          </cell>
          <cell r="E293">
            <v>2</v>
          </cell>
          <cell r="F293" t="str">
            <v>-</v>
          </cell>
        </row>
        <row r="294">
          <cell r="B294" t="str">
            <v>2.30.1.1.1</v>
          </cell>
          <cell r="C294" t="str">
            <v>CABO FORÇA/CONTROLE,ATE 2 COND.ATE 2,5MM2</v>
          </cell>
          <cell r="D294" t="str">
            <v>M</v>
          </cell>
          <cell r="E294">
            <v>5000</v>
          </cell>
          <cell r="F294" t="str">
            <v>-</v>
          </cell>
        </row>
        <row r="295">
          <cell r="B295" t="str">
            <v>2.30.1.1.3</v>
          </cell>
          <cell r="C295" t="str">
            <v>CABO FORÇA/CONT.,ACIMA DE 5 ATÉ 12 COND.ATÉ 2,5MM2</v>
          </cell>
          <cell r="D295" t="str">
            <v>M</v>
          </cell>
          <cell r="E295">
            <v>10000</v>
          </cell>
          <cell r="F295" t="str">
            <v>-</v>
          </cell>
        </row>
        <row r="296">
          <cell r="B296" t="str">
            <v>2.30.1.1.8</v>
          </cell>
          <cell r="C296" t="str">
            <v>CABO FORÇA/CONTROLE,3 COND.DE 4 A 10MM2</v>
          </cell>
          <cell r="D296" t="str">
            <v>M</v>
          </cell>
          <cell r="E296">
            <v>6000</v>
          </cell>
          <cell r="F296" t="str">
            <v>-</v>
          </cell>
        </row>
        <row r="298">
          <cell r="B298" t="str">
            <v>Descrição  :</v>
          </cell>
          <cell r="C298" t="str">
            <v>Conexão a Reator de Linha com Disjuntor (CR) - 500kV</v>
          </cell>
        </row>
        <row r="299">
          <cell r="B299" t="str">
            <v>Ítem</v>
          </cell>
          <cell r="C299" t="str">
            <v>Equipamento / Serviço</v>
          </cell>
          <cell r="D299" t="str">
            <v>Unid</v>
          </cell>
          <cell r="E299" t="str">
            <v>Qtde Unit</v>
          </cell>
          <cell r="F299" t="str">
            <v>Qtde Total</v>
          </cell>
        </row>
        <row r="300">
          <cell r="B300" t="str">
            <v>2.27.3.1.1.7</v>
          </cell>
          <cell r="C300" t="str">
            <v>DISJUNTOR SF-6, 500KV</v>
          </cell>
          <cell r="D300" t="str">
            <v>UNID</v>
          </cell>
          <cell r="E300">
            <v>1</v>
          </cell>
          <cell r="F300" t="str">
            <v>-</v>
          </cell>
        </row>
        <row r="301">
          <cell r="B301" t="str">
            <v>2.27.3.3.7</v>
          </cell>
          <cell r="C301" t="str">
            <v>CHAVE SECCIONADORA SEM LAMINA 500KV</v>
          </cell>
          <cell r="D301" t="str">
            <v>UNID</v>
          </cell>
          <cell r="E301">
            <v>1</v>
          </cell>
          <cell r="F301" t="str">
            <v>-</v>
          </cell>
        </row>
        <row r="302">
          <cell r="B302" t="str">
            <v>2.27.3.7.7</v>
          </cell>
          <cell r="C302" t="str">
            <v>PARA-RAIO 500KV</v>
          </cell>
          <cell r="D302" t="str">
            <v>UNID</v>
          </cell>
          <cell r="E302">
            <v>3</v>
          </cell>
          <cell r="F302" t="str">
            <v>-</v>
          </cell>
        </row>
        <row r="303">
          <cell r="B303" t="str">
            <v>2.26.5.1.8</v>
          </cell>
          <cell r="C303" t="str">
            <v>MONTAGEM BARRAM.RÍG.TUBO ALUM.DIÂM. 6"</v>
          </cell>
          <cell r="D303" t="str">
            <v>M</v>
          </cell>
          <cell r="E303">
            <v>25</v>
          </cell>
          <cell r="F303" t="str">
            <v>-</v>
          </cell>
        </row>
        <row r="304">
          <cell r="B304" t="str">
            <v>2.25.1.2</v>
          </cell>
          <cell r="C304" t="str">
            <v>SUPORTE METALICO DE ISOLADOR PARA TENSÃO DE 500KV</v>
          </cell>
          <cell r="D304" t="str">
            <v>T</v>
          </cell>
          <cell r="E304">
            <v>3</v>
          </cell>
          <cell r="F304" t="str">
            <v>-</v>
          </cell>
        </row>
        <row r="305">
          <cell r="B305" t="str">
            <v>2.25.1.2</v>
          </cell>
          <cell r="C305" t="str">
            <v>SUP. METALICO DE CHAVE SEC. S/ LAMINA PARA TENSÃO DE 500KV</v>
          </cell>
          <cell r="D305" t="str">
            <v>T</v>
          </cell>
          <cell r="E305">
            <v>1</v>
          </cell>
          <cell r="F305" t="str">
            <v>-</v>
          </cell>
        </row>
        <row r="306">
          <cell r="B306" t="str">
            <v>2.25.1.2</v>
          </cell>
          <cell r="C306" t="str">
            <v>SUP. METALICO DE PÁRA-RAIO 500KV</v>
          </cell>
          <cell r="D306" t="str">
            <v>T</v>
          </cell>
          <cell r="E306">
            <v>3</v>
          </cell>
          <cell r="F306" t="str">
            <v>-</v>
          </cell>
        </row>
        <row r="307">
          <cell r="B307" t="str">
            <v>2.26.7.7</v>
          </cell>
          <cell r="C307" t="str">
            <v>COLUNA DE ISOLADORES 500KV</v>
          </cell>
          <cell r="D307" t="str">
            <v>UNID</v>
          </cell>
          <cell r="E307">
            <v>3</v>
          </cell>
          <cell r="F307" t="str">
            <v>-</v>
          </cell>
        </row>
        <row r="308">
          <cell r="B308" t="str">
            <v>2.30.1.1.1</v>
          </cell>
          <cell r="C308" t="str">
            <v>CABO FORÇA/CONTROLE,ATE 2 COND.ATE 2,5MM2</v>
          </cell>
          <cell r="D308" t="str">
            <v>M</v>
          </cell>
          <cell r="E308">
            <v>1000</v>
          </cell>
          <cell r="F308" t="str">
            <v>-</v>
          </cell>
        </row>
        <row r="309">
          <cell r="B309" t="str">
            <v>2.30.1.1.3</v>
          </cell>
          <cell r="C309" t="str">
            <v>CABO FORÇA/CONT.,ACIMA DE 5 ATÉ 12 COND.ATÉ 2,5MM2</v>
          </cell>
          <cell r="D309" t="str">
            <v>M</v>
          </cell>
          <cell r="E309">
            <v>1000</v>
          </cell>
          <cell r="F309" t="str">
            <v>-</v>
          </cell>
        </row>
        <row r="310">
          <cell r="B310" t="str">
            <v>2.30.1.1.8</v>
          </cell>
          <cell r="C310" t="str">
            <v>CABO FORÇA/CONTROLE,3 COND.DE 4 A 10MM2</v>
          </cell>
          <cell r="D310" t="str">
            <v>M</v>
          </cell>
          <cell r="E310">
            <v>2000</v>
          </cell>
          <cell r="F310" t="str">
            <v>-</v>
          </cell>
        </row>
        <row r="312">
          <cell r="B312" t="str">
            <v>Descrição  :</v>
          </cell>
          <cell r="C312" t="str">
            <v>Conexão a Reator de Linha sem Disjuntor (CRSD) - 500kV</v>
          </cell>
        </row>
        <row r="313">
          <cell r="B313" t="str">
            <v>Ítem</v>
          </cell>
          <cell r="C313" t="str">
            <v>Equipamento / Serviço</v>
          </cell>
          <cell r="D313" t="str">
            <v>Unid</v>
          </cell>
          <cell r="E313" t="str">
            <v>Qtde Unit</v>
          </cell>
          <cell r="F313" t="str">
            <v>Qtde Total</v>
          </cell>
        </row>
        <row r="314">
          <cell r="B314" t="str">
            <v>2.27.3.3.7</v>
          </cell>
          <cell r="C314" t="str">
            <v>CHAVE SECCIONADORA SEM LAMINA 500KV</v>
          </cell>
          <cell r="D314" t="str">
            <v>UNID</v>
          </cell>
          <cell r="E314">
            <v>1</v>
          </cell>
          <cell r="F314" t="str">
            <v>-</v>
          </cell>
        </row>
        <row r="315">
          <cell r="B315" t="str">
            <v>2.27.3.7.7</v>
          </cell>
          <cell r="C315" t="str">
            <v>PARA-RAIO 500KV</v>
          </cell>
          <cell r="D315" t="str">
            <v>UNID</v>
          </cell>
          <cell r="E315">
            <v>3</v>
          </cell>
          <cell r="F315" t="str">
            <v>-</v>
          </cell>
        </row>
        <row r="316">
          <cell r="B316" t="str">
            <v>2.26.5.1.8</v>
          </cell>
          <cell r="C316" t="str">
            <v>MONTAGEM BARRAM.RÍG.TUBO ALUM.DIÂM. 6"</v>
          </cell>
          <cell r="D316" t="str">
            <v>M</v>
          </cell>
          <cell r="E316">
            <v>10</v>
          </cell>
          <cell r="F316" t="str">
            <v>-</v>
          </cell>
        </row>
        <row r="317">
          <cell r="B317" t="str">
            <v>2.25.1.2</v>
          </cell>
          <cell r="C317" t="str">
            <v>SUPORTE METALICO DE ISOLADOR PARA TENSÃO DE 500KV</v>
          </cell>
          <cell r="D317" t="str">
            <v>T</v>
          </cell>
          <cell r="E317">
            <v>3</v>
          </cell>
          <cell r="F317" t="str">
            <v>-</v>
          </cell>
        </row>
        <row r="318">
          <cell r="B318" t="str">
            <v>2.25.1.2</v>
          </cell>
          <cell r="C318" t="str">
            <v>SUP. METALICO DE CHAVE SEC. S/ LAMINA PARA TENSÃO DE 500KV</v>
          </cell>
          <cell r="D318" t="str">
            <v>T</v>
          </cell>
          <cell r="E318">
            <v>1</v>
          </cell>
          <cell r="F318" t="str">
            <v>-</v>
          </cell>
        </row>
        <row r="319">
          <cell r="B319" t="str">
            <v>2.25.1.2</v>
          </cell>
          <cell r="C319" t="str">
            <v>SUP. METALICO DE PÁRA-RAIO 500KV</v>
          </cell>
          <cell r="D319" t="str">
            <v>T</v>
          </cell>
          <cell r="E319">
            <v>3</v>
          </cell>
          <cell r="F319" t="str">
            <v>-</v>
          </cell>
        </row>
        <row r="320">
          <cell r="B320" t="str">
            <v>2.26.7.7</v>
          </cell>
          <cell r="C320" t="str">
            <v>COLUNA DE ISOLADORES 500KV</v>
          </cell>
          <cell r="D320" t="str">
            <v>UNID</v>
          </cell>
          <cell r="E320">
            <v>3</v>
          </cell>
          <cell r="F320" t="str">
            <v>-</v>
          </cell>
        </row>
        <row r="321">
          <cell r="B321" t="str">
            <v>2.30.1.1.1</v>
          </cell>
          <cell r="C321" t="str">
            <v>CABO FORÇA/CONTROLE,ATE 2 COND.ATE 2,5MM2</v>
          </cell>
          <cell r="D321" t="str">
            <v>M</v>
          </cell>
          <cell r="E321">
            <v>300</v>
          </cell>
          <cell r="F321" t="str">
            <v>-</v>
          </cell>
        </row>
        <row r="322">
          <cell r="B322" t="str">
            <v>2.30.1.1.3</v>
          </cell>
          <cell r="C322" t="str">
            <v>CABO FORÇA/CONT.,ACIMA DE 5 ATÉ 12 COND.ATÉ 2,5MM2</v>
          </cell>
          <cell r="D322" t="str">
            <v>M</v>
          </cell>
          <cell r="E322">
            <v>500</v>
          </cell>
          <cell r="F322" t="str">
            <v>-</v>
          </cell>
        </row>
        <row r="323">
          <cell r="B323" t="str">
            <v>2.30.1.1.8</v>
          </cell>
          <cell r="C323" t="str">
            <v>CABO FORÇA/CONTROLE,3 COND.DE 4 A 10MM2</v>
          </cell>
          <cell r="D323" t="str">
            <v>M</v>
          </cell>
          <cell r="E323">
            <v>500</v>
          </cell>
          <cell r="F323" t="str">
            <v>-</v>
          </cell>
        </row>
        <row r="325">
          <cell r="B325" t="str">
            <v>Descrição  :</v>
          </cell>
          <cell r="C325" t="str">
            <v>Conexão a Reator de Linha sem Disjuntor (CRSD) - 750kV</v>
          </cell>
        </row>
        <row r="326">
          <cell r="B326" t="str">
            <v>Ítem</v>
          </cell>
          <cell r="C326" t="str">
            <v>Equipamento / Serviço</v>
          </cell>
          <cell r="D326" t="str">
            <v>Unid</v>
          </cell>
          <cell r="E326" t="str">
            <v>Qtde Unit</v>
          </cell>
          <cell r="F326" t="str">
            <v>Qtde Total</v>
          </cell>
        </row>
        <row r="327">
          <cell r="B327" t="str">
            <v>2.27.3.3.8</v>
          </cell>
          <cell r="C327" t="str">
            <v>CHAVE SECCIONADORA SEM LAMINA 750KV</v>
          </cell>
          <cell r="D327" t="str">
            <v>UNID</v>
          </cell>
          <cell r="E327">
            <v>1</v>
          </cell>
          <cell r="F327" t="str">
            <v>-</v>
          </cell>
        </row>
        <row r="328">
          <cell r="B328" t="str">
            <v>2.27.3.7.8</v>
          </cell>
          <cell r="C328" t="str">
            <v>PARA-RAIO 750KV</v>
          </cell>
          <cell r="D328" t="str">
            <v>UNID</v>
          </cell>
          <cell r="E328">
            <v>3</v>
          </cell>
          <cell r="F328" t="str">
            <v>-</v>
          </cell>
        </row>
        <row r="329">
          <cell r="B329" t="str">
            <v>2.26.5.1.8</v>
          </cell>
          <cell r="C329" t="str">
            <v>MONTAGEM BARRAM.RÍG.TUBO ALUM.DIÂM. 6"</v>
          </cell>
          <cell r="D329" t="str">
            <v>M</v>
          </cell>
          <cell r="E329">
            <v>20</v>
          </cell>
          <cell r="F329" t="str">
            <v>-</v>
          </cell>
        </row>
        <row r="330">
          <cell r="B330" t="str">
            <v>2.25.1.2</v>
          </cell>
          <cell r="C330" t="str">
            <v>ISOLADOR DE PEDESTAL, METALICO, 9M,750KV</v>
          </cell>
          <cell r="D330" t="str">
            <v>T</v>
          </cell>
          <cell r="E330">
            <v>3</v>
          </cell>
          <cell r="F330" t="str">
            <v>-</v>
          </cell>
        </row>
        <row r="331">
          <cell r="B331" t="str">
            <v>2.26.7.8</v>
          </cell>
          <cell r="C331" t="str">
            <v>COLUNA DE ISOLADORES 750KV</v>
          </cell>
          <cell r="D331" t="str">
            <v>UNID</v>
          </cell>
          <cell r="E331">
            <v>3</v>
          </cell>
          <cell r="F331" t="str">
            <v>-</v>
          </cell>
        </row>
        <row r="332">
          <cell r="B332" t="str">
            <v>2.30.1.1.1</v>
          </cell>
          <cell r="C332" t="str">
            <v>CABO FORÇA/CONTROLE,ATE 2 COND.ATE 2,5MM2</v>
          </cell>
          <cell r="D332" t="str">
            <v>M</v>
          </cell>
          <cell r="E332">
            <v>500</v>
          </cell>
          <cell r="F332" t="str">
            <v>-</v>
          </cell>
        </row>
        <row r="333">
          <cell r="B333" t="str">
            <v>2.30.1.1.3</v>
          </cell>
          <cell r="C333" t="str">
            <v>CABO FORÇA/CONT.,ACIMA DE 5 ATÉ 12 COND.ATÉ 2,5MM2</v>
          </cell>
          <cell r="D333" t="str">
            <v>M</v>
          </cell>
          <cell r="E333">
            <v>1000</v>
          </cell>
          <cell r="F333" t="str">
            <v>-</v>
          </cell>
        </row>
        <row r="334">
          <cell r="B334" t="str">
            <v>2.30.1.1.8</v>
          </cell>
          <cell r="C334" t="str">
            <v>CABO FORÇA/CONTROLE,3 COND.DE 4 A 10MM2</v>
          </cell>
          <cell r="D334" t="str">
            <v>M</v>
          </cell>
          <cell r="E334">
            <v>700</v>
          </cell>
          <cell r="F334" t="str">
            <v>-</v>
          </cell>
        </row>
        <row r="336">
          <cell r="B336" t="str">
            <v>Descrição  :</v>
          </cell>
          <cell r="C336" t="str">
            <v>Ligação a Capacitor de Derivação (LCD) - 345kV</v>
          </cell>
        </row>
        <row r="337">
          <cell r="B337" t="str">
            <v>Ítem</v>
          </cell>
          <cell r="C337" t="str">
            <v>Equipamento / Serviço</v>
          </cell>
          <cell r="D337" t="str">
            <v>Unid</v>
          </cell>
          <cell r="E337" t="str">
            <v>Qtde Unit</v>
          </cell>
          <cell r="F337" t="str">
            <v>Qtde Total</v>
          </cell>
        </row>
        <row r="338">
          <cell r="B338" t="str">
            <v>2.27.3.1.1.6</v>
          </cell>
          <cell r="C338" t="str">
            <v>DISJUNTOR SF-6, 345KV</v>
          </cell>
          <cell r="D338" t="str">
            <v>UNID</v>
          </cell>
          <cell r="E338">
            <v>1</v>
          </cell>
          <cell r="F338" t="str">
            <v>-</v>
          </cell>
        </row>
        <row r="339">
          <cell r="B339" t="str">
            <v>2.27.3.2.6</v>
          </cell>
          <cell r="C339" t="str">
            <v>CHAVE SECCIONADORA COM LAMINA 345KV</v>
          </cell>
          <cell r="D339" t="str">
            <v>UNID</v>
          </cell>
          <cell r="E339">
            <v>1</v>
          </cell>
          <cell r="F339" t="str">
            <v>-</v>
          </cell>
        </row>
        <row r="340">
          <cell r="B340" t="str">
            <v>2.27.3.6.6</v>
          </cell>
          <cell r="C340" t="str">
            <v>TRANSFORMADOR DE CORRENTE 345KV</v>
          </cell>
          <cell r="D340" t="str">
            <v>UNID</v>
          </cell>
          <cell r="E340">
            <v>3</v>
          </cell>
          <cell r="F340" t="str">
            <v>-</v>
          </cell>
        </row>
        <row r="341">
          <cell r="B341" t="str">
            <v>MASTR34T</v>
          </cell>
          <cell r="C341" t="str">
            <v>MASTRO PARA CABO PARA-RAIO SETOR 345KV</v>
          </cell>
          <cell r="D341" t="str">
            <v>UNID</v>
          </cell>
          <cell r="E341">
            <v>1</v>
          </cell>
          <cell r="F341" t="str">
            <v>-</v>
          </cell>
        </row>
        <row r="342">
          <cell r="B342" t="str">
            <v>2.26.3</v>
          </cell>
          <cell r="C342" t="str">
            <v>MONTAGEM DE CABO PÁRA-RAIO</v>
          </cell>
          <cell r="D342" t="str">
            <v>M</v>
          </cell>
          <cell r="E342">
            <v>120</v>
          </cell>
          <cell r="F342" t="str">
            <v>-</v>
          </cell>
        </row>
        <row r="343">
          <cell r="B343" t="str">
            <v>2.26.5.1.8</v>
          </cell>
          <cell r="C343" t="str">
            <v>MONTAGEM BARRAM.RÍG.TUBO ALUM.DIÂM. 6"</v>
          </cell>
          <cell r="D343" t="str">
            <v>M</v>
          </cell>
          <cell r="E343">
            <v>100</v>
          </cell>
          <cell r="F343" t="str">
            <v>-</v>
          </cell>
        </row>
        <row r="344">
          <cell r="B344" t="str">
            <v>2.25.1.2</v>
          </cell>
          <cell r="C344" t="str">
            <v>SUPORTE METALICO DE ISOLADOR PARA TENSÃO DE 345KV</v>
          </cell>
          <cell r="D344" t="str">
            <v>T</v>
          </cell>
          <cell r="E344">
            <v>19</v>
          </cell>
          <cell r="F344" t="str">
            <v>-</v>
          </cell>
        </row>
        <row r="345">
          <cell r="B345" t="str">
            <v>2.25.1.2</v>
          </cell>
          <cell r="C345" t="str">
            <v>SUP. METALICO DE CHAVE SEC. C/ LAMINA PARA TENSÃO DE 345KV</v>
          </cell>
          <cell r="D345" t="str">
            <v>T</v>
          </cell>
          <cell r="E345">
            <v>1</v>
          </cell>
          <cell r="F345" t="str">
            <v>-</v>
          </cell>
        </row>
        <row r="346">
          <cell r="B346" t="str">
            <v>2.25.1.2</v>
          </cell>
          <cell r="C346" t="str">
            <v>SUP. METALICO DE TRANSFORMADOR DE CORRENTE 345KV</v>
          </cell>
          <cell r="D346" t="str">
            <v>T</v>
          </cell>
          <cell r="E346">
            <v>3</v>
          </cell>
          <cell r="F346" t="str">
            <v>-</v>
          </cell>
        </row>
        <row r="347">
          <cell r="B347" t="str">
            <v>2.26.7.6</v>
          </cell>
          <cell r="C347" t="str">
            <v>COLUNA DE ISOLADORES 345KV</v>
          </cell>
          <cell r="D347" t="str">
            <v>UNID</v>
          </cell>
          <cell r="E347">
            <v>19</v>
          </cell>
          <cell r="F347" t="str">
            <v>-</v>
          </cell>
        </row>
        <row r="348">
          <cell r="B348" t="str">
            <v>2.30.1.1.1</v>
          </cell>
          <cell r="C348" t="str">
            <v>CABO FORÇA/CONTROLE,ATE 2 COND.ATE 2,5MM2</v>
          </cell>
          <cell r="D348" t="str">
            <v>M</v>
          </cell>
          <cell r="E348">
            <v>1500</v>
          </cell>
          <cell r="F348" t="str">
            <v>-</v>
          </cell>
        </row>
        <row r="349">
          <cell r="B349" t="str">
            <v>2.30.1.1.3</v>
          </cell>
          <cell r="C349" t="str">
            <v>CABO FORÇA/CONT.,ACIMA DE 5 ATÉ 12 COND.ATÉ 2,5MM2</v>
          </cell>
          <cell r="D349" t="str">
            <v>M</v>
          </cell>
          <cell r="E349">
            <v>2000</v>
          </cell>
          <cell r="F349" t="str">
            <v>-</v>
          </cell>
        </row>
        <row r="350">
          <cell r="B350" t="str">
            <v>2.30.1.1.8</v>
          </cell>
          <cell r="C350" t="str">
            <v>CABO FORÇA/CONTROLE,3 COND.DE 4 A 10MM2</v>
          </cell>
          <cell r="D350" t="str">
            <v>M</v>
          </cell>
          <cell r="E350">
            <v>2500</v>
          </cell>
          <cell r="F350" t="str">
            <v>-</v>
          </cell>
        </row>
        <row r="352">
          <cell r="B352" t="str">
            <v>Descrição  :</v>
          </cell>
          <cell r="C352" t="str">
            <v>Conexão a Capacitor Série (CCS) - 750kV</v>
          </cell>
        </row>
        <row r="353">
          <cell r="B353" t="str">
            <v>Ítem</v>
          </cell>
          <cell r="C353" t="str">
            <v>Equipamento / Serviço</v>
          </cell>
          <cell r="D353" t="str">
            <v>Unid</v>
          </cell>
          <cell r="E353" t="str">
            <v>Qtde Unit</v>
          </cell>
          <cell r="F353" t="str">
            <v>Qtde Total</v>
          </cell>
        </row>
        <row r="354">
          <cell r="B354" t="str">
            <v>2.27.3.3.8</v>
          </cell>
          <cell r="C354" t="str">
            <v>CHAVE SECCIONADORA SEM LAMINA 750KV</v>
          </cell>
          <cell r="D354" t="str">
            <v>UNID</v>
          </cell>
          <cell r="E354">
            <v>2</v>
          </cell>
          <cell r="F354" t="str">
            <v>-</v>
          </cell>
        </row>
        <row r="355">
          <cell r="B355" t="str">
            <v>2.27.3.7.8</v>
          </cell>
          <cell r="C355" t="str">
            <v>PARA-RAIO 750KV</v>
          </cell>
          <cell r="D355" t="str">
            <v>UNID</v>
          </cell>
          <cell r="E355">
            <v>3</v>
          </cell>
          <cell r="F355" t="str">
            <v>-</v>
          </cell>
        </row>
        <row r="356">
          <cell r="B356" t="str">
            <v>2.25.1.1</v>
          </cell>
          <cell r="C356" t="str">
            <v>PORTICO DE ESTRUTURA METALICA 750KV</v>
          </cell>
          <cell r="D356" t="str">
            <v>UNID</v>
          </cell>
          <cell r="E356">
            <v>38.350999999999999</v>
          </cell>
          <cell r="F356" t="str">
            <v>-</v>
          </cell>
        </row>
        <row r="357">
          <cell r="B357" t="str">
            <v>2.26.3</v>
          </cell>
          <cell r="C357" t="str">
            <v>MONTAGEM DE CABO PÁRA-RAIO</v>
          </cell>
          <cell r="D357" t="str">
            <v>M</v>
          </cell>
          <cell r="E357">
            <v>180</v>
          </cell>
          <cell r="F357" t="str">
            <v>-</v>
          </cell>
        </row>
        <row r="358">
          <cell r="B358" t="str">
            <v>2.26.1.8.1</v>
          </cell>
          <cell r="C358" t="str">
            <v>MONTAG.BARRAM.FLEX.CABO COND.750KV,4CAB.</v>
          </cell>
          <cell r="D358" t="str">
            <v>M</v>
          </cell>
          <cell r="E358">
            <v>450</v>
          </cell>
          <cell r="F358" t="str">
            <v>-</v>
          </cell>
        </row>
        <row r="359">
          <cell r="B359" t="str">
            <v>2.26.5.1.8</v>
          </cell>
          <cell r="C359" t="str">
            <v>MONTAGEM BARRAM.RÍG.TUBO ALUM.DIÂM. 6"</v>
          </cell>
          <cell r="D359" t="str">
            <v>M</v>
          </cell>
          <cell r="E359">
            <v>50</v>
          </cell>
          <cell r="F359" t="str">
            <v>-</v>
          </cell>
        </row>
        <row r="360">
          <cell r="B360" t="str">
            <v>2.25.1.2</v>
          </cell>
          <cell r="C360" t="str">
            <v>ISOLADOR DE PEDESTAL, METALICO, 9M,750KV</v>
          </cell>
          <cell r="D360" t="str">
            <v>T</v>
          </cell>
          <cell r="E360">
            <v>3</v>
          </cell>
          <cell r="F360" t="str">
            <v>-</v>
          </cell>
        </row>
        <row r="361">
          <cell r="B361" t="str">
            <v>2.26.7.8</v>
          </cell>
          <cell r="C361" t="str">
            <v>COLUNA DE ISOLADORES 750KV</v>
          </cell>
          <cell r="D361" t="str">
            <v>UNID</v>
          </cell>
          <cell r="E361">
            <v>3</v>
          </cell>
          <cell r="F361" t="str">
            <v>-</v>
          </cell>
        </row>
        <row r="362">
          <cell r="B362" t="str">
            <v>2.29.1.2.2</v>
          </cell>
          <cell r="C362" t="str">
            <v>PAINEL DUPLEX PARA PROTEÇÃO E CONTROLE</v>
          </cell>
          <cell r="D362" t="str">
            <v>UNID</v>
          </cell>
          <cell r="E362">
            <v>1</v>
          </cell>
          <cell r="F362" t="str">
            <v>-</v>
          </cell>
        </row>
        <row r="363">
          <cell r="B363" t="str">
            <v>2.30.1.1.1</v>
          </cell>
          <cell r="C363" t="str">
            <v>CABO FORÇA/CONTROLE,ATE 2 COND.ATE 2,5MM2</v>
          </cell>
          <cell r="D363" t="str">
            <v>M</v>
          </cell>
          <cell r="E363">
            <v>1000</v>
          </cell>
          <cell r="F363" t="str">
            <v>-</v>
          </cell>
        </row>
        <row r="364">
          <cell r="B364" t="str">
            <v>2.30.1.1.3</v>
          </cell>
          <cell r="C364" t="str">
            <v>CABO FORÇA/CONT.,ACIMA DE 5 ATÉ 12 COND.ATÉ 2,5MM2</v>
          </cell>
          <cell r="D364" t="str">
            <v>M</v>
          </cell>
          <cell r="E364">
            <v>2000</v>
          </cell>
          <cell r="F364" t="str">
            <v>-</v>
          </cell>
        </row>
        <row r="365">
          <cell r="B365" t="str">
            <v>2.30.1.1.8</v>
          </cell>
          <cell r="C365" t="str">
            <v>CABO FORÇA/CONTROLE,3 COND.DE 4 A 10MM2</v>
          </cell>
          <cell r="D365" t="str">
            <v>M</v>
          </cell>
          <cell r="E365">
            <v>2000</v>
          </cell>
          <cell r="F365" t="str">
            <v>-</v>
          </cell>
        </row>
        <row r="367">
          <cell r="B367" t="str">
            <v>Descrição  :</v>
          </cell>
          <cell r="C367" t="str">
            <v>Interligação de Barramento com Disjuntor (IB) - 69kV</v>
          </cell>
        </row>
        <row r="368">
          <cell r="B368" t="str">
            <v>Ítem</v>
          </cell>
          <cell r="C368" t="str">
            <v>Equipamento / Serviço</v>
          </cell>
          <cell r="D368" t="str">
            <v>Unid</v>
          </cell>
          <cell r="E368" t="str">
            <v>Qtde Unit</v>
          </cell>
          <cell r="F368" t="str">
            <v>Qtde Total</v>
          </cell>
        </row>
        <row r="369">
          <cell r="C369" t="str">
            <v>DISJUNTOR SF-6, 69KV</v>
          </cell>
          <cell r="D369" t="str">
            <v>UNID</v>
          </cell>
          <cell r="F369" t="str">
            <v>-</v>
          </cell>
        </row>
        <row r="370">
          <cell r="C370" t="str">
            <v>CHAVE SECCIONADORA SEM LAMINA 69KV</v>
          </cell>
          <cell r="D370" t="str">
            <v>UNID</v>
          </cell>
          <cell r="F370" t="str">
            <v>-</v>
          </cell>
        </row>
        <row r="371">
          <cell r="C371" t="str">
            <v>TRANSFORMADOR DE CORRENTE 69KV</v>
          </cell>
          <cell r="D371" t="str">
            <v>UNID</v>
          </cell>
          <cell r="F371" t="str">
            <v>-</v>
          </cell>
        </row>
        <row r="372">
          <cell r="C372" t="str">
            <v>DIVISOR CAPACITIVO DE POTENCIAL 69KV</v>
          </cell>
          <cell r="D372" t="str">
            <v>UNID</v>
          </cell>
          <cell r="F372" t="str">
            <v>-</v>
          </cell>
        </row>
        <row r="373">
          <cell r="C373" t="str">
            <v>COLUNA P/PORTICO ESTR.METALICA 69KV H16</v>
          </cell>
          <cell r="D373" t="str">
            <v>UNID</v>
          </cell>
          <cell r="F373" t="str">
            <v>-</v>
          </cell>
        </row>
        <row r="374">
          <cell r="C374" t="str">
            <v>VIGA P/PORTICO ESTR.METALICA 69KV</v>
          </cell>
          <cell r="D374" t="str">
            <v>UNID</v>
          </cell>
          <cell r="F374" t="str">
            <v>-</v>
          </cell>
        </row>
        <row r="375">
          <cell r="B375" t="str">
            <v>2.26.3</v>
          </cell>
          <cell r="C375" t="str">
            <v>MONTAGEM DE CABO PÁRA-RAIO</v>
          </cell>
          <cell r="D375" t="str">
            <v>M</v>
          </cell>
          <cell r="F375" t="str">
            <v>-</v>
          </cell>
        </row>
        <row r="376">
          <cell r="B376" t="str">
            <v>2.26.1.3.1</v>
          </cell>
          <cell r="C376" t="str">
            <v>MONTAG.BARRAM.FLEX.CABO COND.69KV,1CAB.</v>
          </cell>
          <cell r="D376" t="str">
            <v>M</v>
          </cell>
          <cell r="F376" t="str">
            <v>-</v>
          </cell>
        </row>
        <row r="377">
          <cell r="C377" t="str">
            <v>ISOLADOR DE PEDESTAL, CONCRETO, 3M,69KV</v>
          </cell>
          <cell r="D377" t="str">
            <v>UNID</v>
          </cell>
          <cell r="F377" t="str">
            <v>-</v>
          </cell>
        </row>
        <row r="378">
          <cell r="B378" t="str">
            <v>2.29.1.1.2</v>
          </cell>
          <cell r="C378" t="str">
            <v>PAINEL DUAL DE PROTEÇÃO E/OU CONTROLE</v>
          </cell>
          <cell r="D378" t="str">
            <v>UNID</v>
          </cell>
          <cell r="F378" t="str">
            <v>-</v>
          </cell>
        </row>
        <row r="379">
          <cell r="B379" t="str">
            <v>2.30.1.1.1</v>
          </cell>
          <cell r="C379" t="str">
            <v>CABO FORÇA/CONTROLE,ATE 2 COND.ATE 2,5MM2</v>
          </cell>
          <cell r="D379" t="str">
            <v>M</v>
          </cell>
          <cell r="F379" t="str">
            <v>-</v>
          </cell>
        </row>
        <row r="380">
          <cell r="B380" t="str">
            <v>2.30.1.1.3</v>
          </cell>
          <cell r="C380" t="str">
            <v>CABO FORÇA/CONT.,ACIMA DE 5 ATÉ 12 COND.ATÉ 2,5MM2</v>
          </cell>
          <cell r="D380" t="str">
            <v>M</v>
          </cell>
          <cell r="F380" t="str">
            <v>-</v>
          </cell>
        </row>
        <row r="381">
          <cell r="B381" t="str">
            <v>2.30.1.1.8</v>
          </cell>
          <cell r="C381" t="str">
            <v>CABO FORÇA/CONTROLE,3 COND.DE 4 A 10MM2</v>
          </cell>
          <cell r="D381" t="str">
            <v>M</v>
          </cell>
          <cell r="F381" t="str">
            <v>-</v>
          </cell>
        </row>
        <row r="383">
          <cell r="B383" t="str">
            <v>Descrição  :</v>
          </cell>
          <cell r="C383" t="str">
            <v>Interligação de Barramento com Disjuntor (IB) - 138kV</v>
          </cell>
        </row>
        <row r="384">
          <cell r="B384" t="str">
            <v>Ítem</v>
          </cell>
          <cell r="C384" t="str">
            <v>Equipamento / Serviço</v>
          </cell>
          <cell r="D384" t="str">
            <v>Unid</v>
          </cell>
          <cell r="E384" t="str">
            <v>Qtde Unit</v>
          </cell>
          <cell r="F384" t="str">
            <v>Qtde Total</v>
          </cell>
        </row>
        <row r="385">
          <cell r="C385" t="str">
            <v>DISJUNTOR SF-6, 138KV</v>
          </cell>
          <cell r="D385" t="str">
            <v>UNID</v>
          </cell>
          <cell r="F385" t="str">
            <v>-</v>
          </cell>
        </row>
        <row r="386">
          <cell r="C386" t="str">
            <v>CHAVE SECCIONADORA SEM LAMINA 138KV</v>
          </cell>
          <cell r="D386" t="str">
            <v>UNID</v>
          </cell>
          <cell r="F386" t="str">
            <v>-</v>
          </cell>
        </row>
        <row r="387">
          <cell r="C387" t="str">
            <v>TRANSFORMADOR DE CORRENTE 138KV</v>
          </cell>
          <cell r="D387" t="str">
            <v>UNID</v>
          </cell>
          <cell r="F387" t="str">
            <v>-</v>
          </cell>
        </row>
        <row r="388">
          <cell r="C388" t="str">
            <v>DIVISOR CAPACITIVO DE POTENCIAL 138KV</v>
          </cell>
          <cell r="D388" t="str">
            <v>UNID</v>
          </cell>
          <cell r="F388" t="str">
            <v>-</v>
          </cell>
        </row>
        <row r="389">
          <cell r="C389" t="str">
            <v>COLUNA P/PORTICO ESTR.METALICA 138KV H16</v>
          </cell>
          <cell r="D389" t="str">
            <v>UNID</v>
          </cell>
          <cell r="F389" t="str">
            <v>-</v>
          </cell>
        </row>
        <row r="390">
          <cell r="C390" t="str">
            <v>VIGA P/PORTICO ESTR.METALICA 138KV</v>
          </cell>
          <cell r="D390" t="str">
            <v>UNID</v>
          </cell>
          <cell r="F390" t="str">
            <v>-</v>
          </cell>
        </row>
        <row r="391">
          <cell r="B391" t="str">
            <v>2.26.3</v>
          </cell>
          <cell r="C391" t="str">
            <v>MONTAGEM DE CABO PÁRA-RAIO</v>
          </cell>
          <cell r="D391" t="str">
            <v>M</v>
          </cell>
          <cell r="F391" t="str">
            <v>-</v>
          </cell>
        </row>
        <row r="392">
          <cell r="B392" t="str">
            <v>2.26.1.4.2</v>
          </cell>
          <cell r="C392" t="str">
            <v>MONTAG.BARRAM.FLEX.CABO COND.138KV,2CAB.</v>
          </cell>
          <cell r="D392" t="str">
            <v>M</v>
          </cell>
          <cell r="F392" t="str">
            <v>-</v>
          </cell>
        </row>
        <row r="393">
          <cell r="C393" t="str">
            <v>ISOLADOR DE PEDESTAL, CONCRETO, 3M,138KV</v>
          </cell>
          <cell r="D393" t="str">
            <v>UNID</v>
          </cell>
          <cell r="F393" t="str">
            <v>-</v>
          </cell>
        </row>
        <row r="394">
          <cell r="B394" t="str">
            <v>2.29.1.1.2</v>
          </cell>
          <cell r="C394" t="str">
            <v>PAINEL DUAL DE PROTEÇÃO E/OU CONTROLE</v>
          </cell>
          <cell r="D394" t="str">
            <v>UNID</v>
          </cell>
          <cell r="F394" t="str">
            <v>-</v>
          </cell>
        </row>
        <row r="395">
          <cell r="B395" t="str">
            <v>2.30.1.1.1</v>
          </cell>
          <cell r="C395" t="str">
            <v>CABO FORÇA/CONTROLE,ATE 2 COND.ATE 2,5MM2</v>
          </cell>
          <cell r="D395" t="str">
            <v>M</v>
          </cell>
          <cell r="F395" t="str">
            <v>-</v>
          </cell>
        </row>
        <row r="396">
          <cell r="B396" t="str">
            <v>2.30.1.1.3</v>
          </cell>
          <cell r="C396" t="str">
            <v>CABO FORÇA/CONT.,ACIMA DE 5 ATÉ 12 COND.ATÉ 2,5MM2</v>
          </cell>
          <cell r="D396" t="str">
            <v>M</v>
          </cell>
          <cell r="F396" t="str">
            <v>-</v>
          </cell>
        </row>
        <row r="397">
          <cell r="B397" t="str">
            <v>2.30.1.1.8</v>
          </cell>
          <cell r="C397" t="str">
            <v>CABO FORÇA/CONTROLE,3 COND.DE 4 A 10MM2</v>
          </cell>
          <cell r="D397" t="str">
            <v>M</v>
          </cell>
          <cell r="F397" t="str">
            <v>-</v>
          </cell>
        </row>
        <row r="399">
          <cell r="B399" t="str">
            <v>Descrição  :</v>
          </cell>
          <cell r="C399" t="str">
            <v>Interligação de Barramento com Disjuntor (IB) - 230kV</v>
          </cell>
        </row>
        <row r="400">
          <cell r="B400" t="str">
            <v>Ítem</v>
          </cell>
          <cell r="C400" t="str">
            <v>Equipamento / Serviço</v>
          </cell>
          <cell r="D400" t="str">
            <v>Unid</v>
          </cell>
          <cell r="E400" t="str">
            <v>Qtde Unit</v>
          </cell>
          <cell r="F400" t="str">
            <v>Qtde Total</v>
          </cell>
        </row>
        <row r="401">
          <cell r="B401" t="str">
            <v>2.27.3.1.1.5</v>
          </cell>
          <cell r="C401" t="str">
            <v>DISJUNTOR SF-6, 230KV</v>
          </cell>
          <cell r="D401" t="str">
            <v>UNID</v>
          </cell>
          <cell r="E401">
            <v>1</v>
          </cell>
          <cell r="F401" t="str">
            <v>-</v>
          </cell>
        </row>
        <row r="402">
          <cell r="B402" t="str">
            <v>2.27.3.3.5</v>
          </cell>
          <cell r="C402" t="str">
            <v>CHAVE SECCIONADORA SEM LAMINA 230KV</v>
          </cell>
          <cell r="D402" t="str">
            <v>UNID</v>
          </cell>
          <cell r="E402">
            <v>2</v>
          </cell>
          <cell r="F402" t="str">
            <v>-</v>
          </cell>
        </row>
        <row r="403">
          <cell r="B403" t="str">
            <v>2.27.3.6.5</v>
          </cell>
          <cell r="C403" t="str">
            <v>TRANSFORMADOR DE CORRENTE 230KV</v>
          </cell>
          <cell r="D403" t="str">
            <v>UNID</v>
          </cell>
          <cell r="E403">
            <v>6</v>
          </cell>
          <cell r="F403" t="str">
            <v>-</v>
          </cell>
        </row>
        <row r="404">
          <cell r="B404" t="str">
            <v>2.27.3.4.3</v>
          </cell>
          <cell r="C404" t="str">
            <v>DIVISOR CAPACITIVO DE POTENCIAL 230KV</v>
          </cell>
          <cell r="D404" t="str">
            <v>UNID</v>
          </cell>
          <cell r="E404">
            <v>6</v>
          </cell>
          <cell r="F404" t="str">
            <v>-</v>
          </cell>
        </row>
        <row r="405">
          <cell r="B405" t="str">
            <v>2.25.1.1</v>
          </cell>
          <cell r="C405" t="str">
            <v>COLUNA P/PORTICO ESTR.METALICA 230KV</v>
          </cell>
          <cell r="D405" t="str">
            <v>T</v>
          </cell>
          <cell r="E405">
            <v>13.799999999999999</v>
          </cell>
          <cell r="F405" t="str">
            <v>-</v>
          </cell>
        </row>
        <row r="406">
          <cell r="B406" t="str">
            <v>2.25.1.1</v>
          </cell>
          <cell r="C406" t="str">
            <v>VIGA P/PORTICO ESTR.METALICA 230KV</v>
          </cell>
          <cell r="D406" t="str">
            <v>T</v>
          </cell>
          <cell r="E406">
            <v>15.12</v>
          </cell>
          <cell r="F406" t="str">
            <v>-</v>
          </cell>
        </row>
        <row r="407">
          <cell r="B407" t="str">
            <v>2.26.3</v>
          </cell>
          <cell r="C407" t="str">
            <v>MONTAGEM DE CABO PÁRA-RAIO</v>
          </cell>
          <cell r="D407" t="str">
            <v>M</v>
          </cell>
          <cell r="E407">
            <v>80</v>
          </cell>
          <cell r="F407" t="str">
            <v>-</v>
          </cell>
        </row>
        <row r="408">
          <cell r="B408" t="str">
            <v>2.26.1.5.2</v>
          </cell>
          <cell r="C408" t="str">
            <v>MONTAG.BARRAM.FLEX.CABO COND.230KV,2CAB.</v>
          </cell>
          <cell r="D408" t="str">
            <v>M</v>
          </cell>
          <cell r="E408">
            <v>260</v>
          </cell>
          <cell r="F408" t="str">
            <v>-</v>
          </cell>
        </row>
        <row r="409">
          <cell r="B409" t="str">
            <v>2.26.7.5</v>
          </cell>
          <cell r="C409" t="str">
            <v>COLUNA DE ISOLADORES 230KV</v>
          </cell>
          <cell r="D409" t="str">
            <v>UNID</v>
          </cell>
          <cell r="E409">
            <v>6</v>
          </cell>
          <cell r="F409" t="str">
            <v>-</v>
          </cell>
        </row>
        <row r="410">
          <cell r="B410" t="str">
            <v>2.29.1.1.2</v>
          </cell>
          <cell r="C410" t="str">
            <v>PAINEL DUAL DE PROTEÇÃO E/OU CONTROLE</v>
          </cell>
          <cell r="D410" t="str">
            <v>UNID</v>
          </cell>
          <cell r="E410">
            <v>1</v>
          </cell>
          <cell r="F410" t="str">
            <v>-</v>
          </cell>
        </row>
        <row r="411">
          <cell r="B411" t="str">
            <v>2.30.1.1.1</v>
          </cell>
          <cell r="C411" t="str">
            <v>CABO FORÇA/CONTROLE,ATE 2 COND.ATE 2,5MM2</v>
          </cell>
          <cell r="D411" t="str">
            <v>M</v>
          </cell>
          <cell r="E411">
            <v>1000</v>
          </cell>
          <cell r="F411" t="str">
            <v>-</v>
          </cell>
        </row>
        <row r="412">
          <cell r="B412" t="str">
            <v>2.30.1.1.3</v>
          </cell>
          <cell r="C412" t="str">
            <v>CABO FORÇA/CONT.,ACIMA DE 5 ATÉ 12 COND.ATÉ 2,5MM2</v>
          </cell>
          <cell r="D412" t="str">
            <v>M</v>
          </cell>
          <cell r="E412">
            <v>2000</v>
          </cell>
          <cell r="F412" t="str">
            <v>-</v>
          </cell>
        </row>
        <row r="413">
          <cell r="B413" t="str">
            <v>2.30.1.1.8</v>
          </cell>
          <cell r="C413" t="str">
            <v>CABO FORÇA/CONTROLE,3 COND.DE 4 A 10MM2</v>
          </cell>
          <cell r="D413" t="str">
            <v>M</v>
          </cell>
          <cell r="E413">
            <v>2000</v>
          </cell>
          <cell r="F413" t="str">
            <v>-</v>
          </cell>
        </row>
        <row r="415">
          <cell r="B415" t="str">
            <v>Descrição  :</v>
          </cell>
          <cell r="C415" t="str">
            <v>Interligação de Barramento com Disjuntor (IB) - 345kV</v>
          </cell>
        </row>
        <row r="416">
          <cell r="B416" t="str">
            <v>Ítem</v>
          </cell>
          <cell r="C416" t="str">
            <v>Equipamento / Serviço</v>
          </cell>
          <cell r="D416" t="str">
            <v>Unid</v>
          </cell>
          <cell r="E416" t="str">
            <v>Qtde Unit</v>
          </cell>
          <cell r="F416" t="str">
            <v>Qtde Total</v>
          </cell>
        </row>
        <row r="417">
          <cell r="B417" t="str">
            <v>2.27.3.1.1.6</v>
          </cell>
          <cell r="C417" t="str">
            <v>DISJUNTOR SF-6, 345KV</v>
          </cell>
          <cell r="D417" t="str">
            <v>UNID</v>
          </cell>
          <cell r="E417">
            <v>1</v>
          </cell>
          <cell r="F417" t="str">
            <v>-</v>
          </cell>
        </row>
        <row r="418">
          <cell r="B418" t="str">
            <v>2.27.3.3.6</v>
          </cell>
          <cell r="C418" t="str">
            <v>CHAVE SECCIONADORA SEM LAMINA 345KV</v>
          </cell>
          <cell r="D418" t="str">
            <v>UNID</v>
          </cell>
          <cell r="E418">
            <v>2</v>
          </cell>
          <cell r="F418" t="str">
            <v>-</v>
          </cell>
        </row>
        <row r="419">
          <cell r="B419" t="str">
            <v>2.27.3.6.6</v>
          </cell>
          <cell r="C419" t="str">
            <v>TRANSFORMADOR DE CORRENTE 345KV</v>
          </cell>
          <cell r="D419" t="str">
            <v>UNID</v>
          </cell>
          <cell r="E419">
            <v>3</v>
          </cell>
          <cell r="F419" t="str">
            <v>-</v>
          </cell>
        </row>
        <row r="420">
          <cell r="B420" t="str">
            <v>2.25.1.1</v>
          </cell>
          <cell r="C420" t="str">
            <v>PORTICO DE ESTRUTURA METALICA 345KV</v>
          </cell>
          <cell r="D420" t="str">
            <v>T</v>
          </cell>
          <cell r="E420">
            <v>9.32</v>
          </cell>
          <cell r="F420" t="str">
            <v>-</v>
          </cell>
        </row>
        <row r="421">
          <cell r="B421" t="str">
            <v>2.25.1.2</v>
          </cell>
          <cell r="C421" t="str">
            <v>SUPORTE METALICO DE ISOLADOR PARA TENSÃO DE 345KV</v>
          </cell>
          <cell r="D421" t="str">
            <v>T</v>
          </cell>
          <cell r="E421">
            <v>3</v>
          </cell>
          <cell r="F421" t="str">
            <v>-</v>
          </cell>
        </row>
        <row r="422">
          <cell r="B422" t="str">
            <v>2.25.1.2</v>
          </cell>
          <cell r="C422" t="str">
            <v>SUP. METALICO DE CHAVE SEC. S/ LAMINA PARA TENSÃO DE 345KV</v>
          </cell>
          <cell r="D422" t="str">
            <v>T</v>
          </cell>
          <cell r="E422">
            <v>2</v>
          </cell>
          <cell r="F422" t="str">
            <v>-</v>
          </cell>
        </row>
        <row r="423">
          <cell r="B423" t="str">
            <v>2.25.1.2</v>
          </cell>
          <cell r="C423" t="str">
            <v>SUP. METALICO DE TRANSFORMADOR DE CORRENTE 345KV</v>
          </cell>
          <cell r="D423" t="str">
            <v>T</v>
          </cell>
          <cell r="E423">
            <v>3</v>
          </cell>
          <cell r="F423" t="str">
            <v>-</v>
          </cell>
        </row>
        <row r="424">
          <cell r="B424" t="str">
            <v>2.26.1.6.1</v>
          </cell>
          <cell r="C424" t="str">
            <v>MONTAG.BARRAM.FLEX.CABO COND.345KV,2CAB.</v>
          </cell>
          <cell r="D424" t="str">
            <v>M</v>
          </cell>
          <cell r="E424">
            <v>30</v>
          </cell>
          <cell r="F424" t="str">
            <v>-</v>
          </cell>
        </row>
        <row r="425">
          <cell r="B425" t="str">
            <v>2.26.5.1.8</v>
          </cell>
          <cell r="C425" t="str">
            <v>MONTAGEM BARRAM.RÍG.TUBO ALUM.DIÂM. 6"</v>
          </cell>
          <cell r="D425" t="str">
            <v>M</v>
          </cell>
          <cell r="E425">
            <v>60</v>
          </cell>
          <cell r="F425" t="str">
            <v>-</v>
          </cell>
        </row>
        <row r="426">
          <cell r="B426" t="str">
            <v>2.26.7.6</v>
          </cell>
          <cell r="C426" t="str">
            <v>COLUNA DE ISOLADORES 345KV</v>
          </cell>
          <cell r="D426" t="str">
            <v>UNID</v>
          </cell>
          <cell r="E426">
            <v>6</v>
          </cell>
          <cell r="F426" t="str">
            <v>-</v>
          </cell>
        </row>
        <row r="427">
          <cell r="B427" t="str">
            <v>2.29.1.2.2</v>
          </cell>
          <cell r="C427" t="str">
            <v>PAINEL DUPLEX PARA PROTEÇÃO E CONTROLE</v>
          </cell>
          <cell r="D427" t="str">
            <v>UNID</v>
          </cell>
          <cell r="E427">
            <v>1</v>
          </cell>
          <cell r="F427" t="str">
            <v>-</v>
          </cell>
        </row>
        <row r="428">
          <cell r="B428" t="str">
            <v>2.30.1.1.1</v>
          </cell>
          <cell r="C428" t="str">
            <v>CABO FORÇA/CONTROLE,ATE 2 COND.ATE 2,5MM2</v>
          </cell>
          <cell r="D428" t="str">
            <v>M</v>
          </cell>
          <cell r="E428">
            <v>800</v>
          </cell>
          <cell r="F428" t="str">
            <v>-</v>
          </cell>
        </row>
        <row r="429">
          <cell r="B429" t="str">
            <v>2.30.1.1.3</v>
          </cell>
          <cell r="C429" t="str">
            <v>CABO FORÇA/CONT.,ACIMA DE 5 ATÉ 12 COND.ATÉ 2,5MM2</v>
          </cell>
          <cell r="D429" t="str">
            <v>M</v>
          </cell>
          <cell r="E429">
            <v>2000</v>
          </cell>
          <cell r="F429" t="str">
            <v>-</v>
          </cell>
        </row>
        <row r="430">
          <cell r="B430" t="str">
            <v>2.30.1.1.8</v>
          </cell>
          <cell r="C430" t="str">
            <v>CABO FORÇA/CONTROLE,3 COND.DE 4 A 10MM2</v>
          </cell>
          <cell r="D430" t="str">
            <v>M</v>
          </cell>
          <cell r="E430">
            <v>1200</v>
          </cell>
          <cell r="F430" t="str">
            <v>-</v>
          </cell>
        </row>
        <row r="432">
          <cell r="B432" t="str">
            <v>Descrição  :</v>
          </cell>
          <cell r="C432" t="str">
            <v>Interligação de Barramento com Disjuntor (IB) - 345kV - Barra Dupla</v>
          </cell>
        </row>
        <row r="433">
          <cell r="B433" t="str">
            <v>Ítem</v>
          </cell>
          <cell r="C433" t="str">
            <v>Equipamento / Serviço</v>
          </cell>
          <cell r="D433" t="str">
            <v>Unid</v>
          </cell>
          <cell r="E433" t="str">
            <v>Qtde Unit</v>
          </cell>
          <cell r="F433" t="str">
            <v>Qtde Total</v>
          </cell>
        </row>
        <row r="434">
          <cell r="B434" t="str">
            <v>2.27.3.1.1.6</v>
          </cell>
          <cell r="C434" t="str">
            <v>DISJUNTOR SF-6, 345KV</v>
          </cell>
          <cell r="D434" t="str">
            <v>UNID</v>
          </cell>
          <cell r="E434">
            <v>1</v>
          </cell>
          <cell r="F434" t="str">
            <v>-</v>
          </cell>
        </row>
        <row r="435">
          <cell r="B435" t="str">
            <v>2.27.3.3.6</v>
          </cell>
          <cell r="C435" t="str">
            <v>CHAVE SECCIONADORA SEM LAMINA 345KV</v>
          </cell>
          <cell r="D435" t="str">
            <v>UNID</v>
          </cell>
          <cell r="E435">
            <v>2</v>
          </cell>
          <cell r="F435" t="str">
            <v>-</v>
          </cell>
        </row>
        <row r="436">
          <cell r="B436" t="str">
            <v>2.27.3.6.6</v>
          </cell>
          <cell r="C436" t="str">
            <v>TRANSFORMADOR DE CORRENTE 345KV</v>
          </cell>
          <cell r="D436" t="str">
            <v>UNID</v>
          </cell>
          <cell r="E436">
            <v>6</v>
          </cell>
          <cell r="F436" t="str">
            <v>-</v>
          </cell>
        </row>
        <row r="437">
          <cell r="B437" t="str">
            <v>2.27.3.4.4</v>
          </cell>
          <cell r="C437" t="str">
            <v>DIVISOR CAPACITIVO DE POTENCIAL 345KV</v>
          </cell>
          <cell r="D437" t="str">
            <v>UNID</v>
          </cell>
          <cell r="E437">
            <v>6</v>
          </cell>
          <cell r="F437" t="str">
            <v>-</v>
          </cell>
        </row>
        <row r="438">
          <cell r="B438" t="str">
            <v>2.25.1.1</v>
          </cell>
          <cell r="C438" t="str">
            <v>COLUNA P/PORTICO ESTR.METALICA 345KV H20</v>
          </cell>
          <cell r="D438" t="str">
            <v>UNID</v>
          </cell>
          <cell r="E438">
            <v>10.08</v>
          </cell>
          <cell r="F438" t="str">
            <v>-</v>
          </cell>
        </row>
        <row r="439">
          <cell r="B439" t="str">
            <v>2.25.1.1</v>
          </cell>
          <cell r="C439" t="str">
            <v>VIGA P/PORTICO ESTR.METALICA 345KV</v>
          </cell>
          <cell r="D439" t="str">
            <v>UNID</v>
          </cell>
          <cell r="E439">
            <v>5.2</v>
          </cell>
          <cell r="F439" t="str">
            <v>-</v>
          </cell>
        </row>
        <row r="440">
          <cell r="B440" t="str">
            <v>2.25.1.2</v>
          </cell>
          <cell r="C440" t="str">
            <v>SUPORTE METALICO DE ISOLADOR PARA TENSÃO DE 345KV</v>
          </cell>
          <cell r="D440" t="str">
            <v>T</v>
          </cell>
          <cell r="E440">
            <v>3</v>
          </cell>
          <cell r="F440" t="str">
            <v>-</v>
          </cell>
        </row>
        <row r="441">
          <cell r="B441" t="str">
            <v>2.25.1.2</v>
          </cell>
          <cell r="C441" t="str">
            <v>SUP. METALICO DE CHAVE SEC. S/ LAMINA PARA TENSÃO DE 345KV</v>
          </cell>
          <cell r="D441" t="str">
            <v>T</v>
          </cell>
          <cell r="E441">
            <v>2</v>
          </cell>
          <cell r="F441" t="str">
            <v>-</v>
          </cell>
        </row>
        <row r="442">
          <cell r="B442" t="str">
            <v>2.25.1.2</v>
          </cell>
          <cell r="C442" t="str">
            <v>SUP. METALICO DE TRANSFORMADOR DE CORRENTE 345KV</v>
          </cell>
          <cell r="D442" t="str">
            <v>T</v>
          </cell>
          <cell r="E442">
            <v>6</v>
          </cell>
          <cell r="F442" t="str">
            <v>-</v>
          </cell>
        </row>
        <row r="443">
          <cell r="B443" t="str">
            <v>2.25.1.2</v>
          </cell>
          <cell r="C443" t="str">
            <v>SUP. METALICO DE DIVISOR CAPACITIVO DE POTENCIAL DE 345KV</v>
          </cell>
          <cell r="D443" t="str">
            <v>T</v>
          </cell>
          <cell r="E443">
            <v>6</v>
          </cell>
          <cell r="F443" t="str">
            <v>-</v>
          </cell>
        </row>
        <row r="444">
          <cell r="B444" t="str">
            <v>2.26.1.6.1</v>
          </cell>
          <cell r="C444" t="str">
            <v>MONTAG.BARRAM.FLEX.CABO COND.345KV,2CAB.</v>
          </cell>
          <cell r="D444" t="str">
            <v>M</v>
          </cell>
          <cell r="E444">
            <v>120</v>
          </cell>
          <cell r="F444" t="str">
            <v>-</v>
          </cell>
        </row>
        <row r="445">
          <cell r="B445" t="str">
            <v>2.26.5.1.8</v>
          </cell>
          <cell r="C445" t="str">
            <v>MONTAGEM BARRAM.RÍG.TUBO ALUM.DIÂM. 6"</v>
          </cell>
          <cell r="D445" t="str">
            <v>M</v>
          </cell>
          <cell r="E445">
            <v>15</v>
          </cell>
          <cell r="F445" t="str">
            <v>-</v>
          </cell>
        </row>
        <row r="446">
          <cell r="B446" t="str">
            <v>2.26.7.6</v>
          </cell>
          <cell r="C446" t="str">
            <v>COLUNA DE ISOLADORES 345KV</v>
          </cell>
          <cell r="D446" t="str">
            <v>UNID</v>
          </cell>
          <cell r="E446">
            <v>4</v>
          </cell>
          <cell r="F446" t="str">
            <v>-</v>
          </cell>
        </row>
        <row r="447">
          <cell r="B447" t="str">
            <v>2.29.1.2.2</v>
          </cell>
          <cell r="C447" t="str">
            <v>PAINEL DUPLEX PARA PROTEÇÃO E CONTROLE</v>
          </cell>
          <cell r="D447" t="str">
            <v>UNID</v>
          </cell>
          <cell r="E447">
            <v>1</v>
          </cell>
          <cell r="F447" t="str">
            <v>-</v>
          </cell>
        </row>
        <row r="448">
          <cell r="B448" t="str">
            <v>2.30.1.1.1</v>
          </cell>
          <cell r="C448" t="str">
            <v>CABO FORÇA/CONTROLE,ATE 2 COND.ATE 2,5MM2</v>
          </cell>
          <cell r="D448" t="str">
            <v>M</v>
          </cell>
          <cell r="E448">
            <v>1000</v>
          </cell>
          <cell r="F448" t="str">
            <v>-</v>
          </cell>
        </row>
        <row r="449">
          <cell r="B449" t="str">
            <v>2.30.1.1.3</v>
          </cell>
          <cell r="C449" t="str">
            <v>CABO FORÇA/CONT.,ACIMA DE 5 ATÉ 12 COND.ATÉ 2,5MM2</v>
          </cell>
          <cell r="D449" t="str">
            <v>M</v>
          </cell>
          <cell r="E449">
            <v>2000</v>
          </cell>
          <cell r="F449" t="str">
            <v>-</v>
          </cell>
        </row>
        <row r="450">
          <cell r="B450" t="str">
            <v>2.30.1.1.8</v>
          </cell>
          <cell r="C450" t="str">
            <v>CABO FORÇA/CONTROLE,3 COND.DE 4 A 10MM2</v>
          </cell>
          <cell r="D450" t="str">
            <v>M</v>
          </cell>
          <cell r="E450">
            <v>2000</v>
          </cell>
          <cell r="F450" t="str">
            <v>-</v>
          </cell>
        </row>
        <row r="452">
          <cell r="B452" t="str">
            <v>Descrição  :</v>
          </cell>
          <cell r="C452" t="str">
            <v>Interligação de Barramento com Disjuntor (IB) - 500kV</v>
          </cell>
        </row>
        <row r="453">
          <cell r="B453" t="str">
            <v>Ítem</v>
          </cell>
          <cell r="C453" t="str">
            <v>Equipamento / Serviço</v>
          </cell>
          <cell r="D453" t="str">
            <v>Unid</v>
          </cell>
          <cell r="E453" t="str">
            <v>Qtde Unit</v>
          </cell>
          <cell r="F453" t="str">
            <v>Qtde Total</v>
          </cell>
        </row>
        <row r="454">
          <cell r="B454" t="str">
            <v>2.27.3.1.1.7</v>
          </cell>
          <cell r="C454" t="str">
            <v>DISJUNTOR SF-6, 500KV</v>
          </cell>
          <cell r="D454" t="str">
            <v>UNID</v>
          </cell>
          <cell r="E454">
            <v>1</v>
          </cell>
          <cell r="F454" t="str">
            <v>-</v>
          </cell>
        </row>
        <row r="455">
          <cell r="B455" t="str">
            <v>2.27.3.3.7</v>
          </cell>
          <cell r="C455" t="str">
            <v>CHAVE SECCIONADORA SEM LAMINA 500KV</v>
          </cell>
          <cell r="D455" t="str">
            <v>UNID</v>
          </cell>
          <cell r="E455">
            <v>2</v>
          </cell>
          <cell r="F455" t="str">
            <v>-</v>
          </cell>
        </row>
        <row r="456">
          <cell r="B456" t="str">
            <v>2.27.3.6.7</v>
          </cell>
          <cell r="C456" t="str">
            <v>TRANSFORMADOR DE CORRENTE 500KV</v>
          </cell>
          <cell r="D456" t="str">
            <v>UNID</v>
          </cell>
          <cell r="E456">
            <v>3</v>
          </cell>
          <cell r="F456" t="str">
            <v>-</v>
          </cell>
        </row>
        <row r="457">
          <cell r="B457" t="str">
            <v>2.25.1.1</v>
          </cell>
          <cell r="C457" t="str">
            <v>PORTICO DE ESTRUTURA METALICA 500KV</v>
          </cell>
          <cell r="D457" t="str">
            <v>T</v>
          </cell>
          <cell r="E457">
            <v>11.76</v>
          </cell>
          <cell r="F457" t="str">
            <v>-</v>
          </cell>
        </row>
        <row r="458">
          <cell r="B458" t="str">
            <v>2.25.1.2</v>
          </cell>
          <cell r="C458" t="str">
            <v>SUP. METALICO DE CHAVE SEC. S/ LAMINA PARA TENSÃO DE 500KV</v>
          </cell>
          <cell r="D458" t="str">
            <v>T</v>
          </cell>
          <cell r="E458">
            <v>2</v>
          </cell>
          <cell r="F458" t="str">
            <v>-</v>
          </cell>
        </row>
        <row r="459">
          <cell r="B459" t="str">
            <v>2.25.1.2</v>
          </cell>
          <cell r="C459" t="str">
            <v>SUP. METALICO DE TRANSFORMADOR DE CORRENTE 500KV</v>
          </cell>
          <cell r="D459" t="str">
            <v>T</v>
          </cell>
          <cell r="E459">
            <v>3</v>
          </cell>
          <cell r="F459" t="str">
            <v>-</v>
          </cell>
        </row>
        <row r="460">
          <cell r="B460" t="str">
            <v>2.26.1.7.2</v>
          </cell>
          <cell r="C460" t="str">
            <v>MONTAG.BARRAM.FLEX.CABO COND.500KV,4CAB.</v>
          </cell>
          <cell r="D460" t="str">
            <v>M</v>
          </cell>
          <cell r="E460">
            <v>40</v>
          </cell>
          <cell r="F460" t="str">
            <v>-</v>
          </cell>
        </row>
        <row r="461">
          <cell r="B461" t="str">
            <v>2.26.5.1.8</v>
          </cell>
          <cell r="C461" t="str">
            <v>MONTAGEM BARRAM.RÍG.TUBO ALUM.DIÂM. 6"</v>
          </cell>
          <cell r="D461" t="str">
            <v>M</v>
          </cell>
          <cell r="E461">
            <v>50</v>
          </cell>
          <cell r="F461" t="str">
            <v>-</v>
          </cell>
        </row>
        <row r="462">
          <cell r="B462" t="str">
            <v>2.29.1.2.2</v>
          </cell>
          <cell r="C462" t="str">
            <v>PAINEL DUPLEX PARA PROTEÇÃO E CONTROLE</v>
          </cell>
          <cell r="D462" t="str">
            <v>UNID</v>
          </cell>
          <cell r="E462">
            <v>1</v>
          </cell>
          <cell r="F462" t="str">
            <v>-</v>
          </cell>
        </row>
        <row r="463">
          <cell r="B463" t="str">
            <v>2.30.1.1.1</v>
          </cell>
          <cell r="C463" t="str">
            <v>CABO FORÇA/CONTROLE,ATE 2 COND.ATE 2,5MM2</v>
          </cell>
          <cell r="D463" t="str">
            <v>M</v>
          </cell>
          <cell r="E463">
            <v>2000</v>
          </cell>
          <cell r="F463" t="str">
            <v>-</v>
          </cell>
        </row>
        <row r="464">
          <cell r="B464" t="str">
            <v>2.30.1.1.3</v>
          </cell>
          <cell r="C464" t="str">
            <v>CABO FORÇA/CONT.,ACIMA DE 5 ATÉ 12 COND.ATÉ 2,5MM2</v>
          </cell>
          <cell r="D464" t="str">
            <v>M</v>
          </cell>
          <cell r="E464">
            <v>3000</v>
          </cell>
          <cell r="F464" t="str">
            <v>-</v>
          </cell>
        </row>
        <row r="465">
          <cell r="B465" t="str">
            <v>2.30.1.1.8</v>
          </cell>
          <cell r="C465" t="str">
            <v>CABO FORÇA/CONTROLE,3 COND.DE 4 A 10MM2</v>
          </cell>
          <cell r="D465" t="str">
            <v>M</v>
          </cell>
          <cell r="E465">
            <v>2000</v>
          </cell>
          <cell r="F465" t="str">
            <v>-</v>
          </cell>
        </row>
        <row r="467">
          <cell r="B467" t="str">
            <v>Descrição  :</v>
          </cell>
          <cell r="C467" t="str">
            <v>Interligação de Barramento com Disjuntor (IB) - 750kV</v>
          </cell>
        </row>
        <row r="468">
          <cell r="B468" t="str">
            <v>Ítem</v>
          </cell>
          <cell r="C468" t="str">
            <v>Equipamento / Serviço</v>
          </cell>
          <cell r="D468" t="str">
            <v>Unid</v>
          </cell>
          <cell r="E468" t="str">
            <v>Qtde Unit</v>
          </cell>
          <cell r="F468" t="str">
            <v>Qtde Total</v>
          </cell>
        </row>
        <row r="469">
          <cell r="B469" t="str">
            <v>2.27.3.1.1.8</v>
          </cell>
          <cell r="C469" t="str">
            <v>DISJUNTOR SF-6, 750KV</v>
          </cell>
          <cell r="D469" t="str">
            <v>UNID</v>
          </cell>
          <cell r="E469">
            <v>1</v>
          </cell>
          <cell r="F469" t="str">
            <v>-</v>
          </cell>
        </row>
        <row r="470">
          <cell r="B470" t="str">
            <v>2.27.3.3.8</v>
          </cell>
          <cell r="C470" t="str">
            <v>CHAVE SECCIONADORA SEM LAMINA 750KV</v>
          </cell>
          <cell r="D470" t="str">
            <v>UNID</v>
          </cell>
          <cell r="E470">
            <v>2</v>
          </cell>
          <cell r="F470" t="str">
            <v>-</v>
          </cell>
        </row>
        <row r="471">
          <cell r="B471" t="str">
            <v>2.27.3.6.8</v>
          </cell>
          <cell r="C471" t="str">
            <v>TRANSFORMADOR DE CORRENTE 750KV</v>
          </cell>
          <cell r="D471" t="str">
            <v>UNID</v>
          </cell>
          <cell r="E471">
            <v>3</v>
          </cell>
          <cell r="F471" t="str">
            <v>-</v>
          </cell>
        </row>
        <row r="472">
          <cell r="B472" t="str">
            <v>2.25.1.1</v>
          </cell>
          <cell r="C472" t="str">
            <v>PORTICO DE ESTRUTURA METALICA 750KV</v>
          </cell>
          <cell r="D472" t="str">
            <v>T</v>
          </cell>
          <cell r="E472">
            <v>38.350999999999999</v>
          </cell>
          <cell r="F472" t="str">
            <v>-</v>
          </cell>
        </row>
        <row r="473">
          <cell r="B473" t="str">
            <v>2.26.3</v>
          </cell>
          <cell r="C473" t="str">
            <v>MONTAGEM DE CABO PÁRA-RAIO</v>
          </cell>
          <cell r="D473" t="str">
            <v>M</v>
          </cell>
          <cell r="E473">
            <v>115</v>
          </cell>
          <cell r="F473" t="str">
            <v>-</v>
          </cell>
        </row>
        <row r="474">
          <cell r="B474" t="str">
            <v>2.26.1.8.1</v>
          </cell>
          <cell r="C474" t="str">
            <v>MONTAG.BARRAM.FLEX.CABO COND.750KV,4CAB.</v>
          </cell>
          <cell r="D474" t="str">
            <v>M</v>
          </cell>
          <cell r="E474">
            <v>35</v>
          </cell>
          <cell r="F474" t="str">
            <v>-</v>
          </cell>
        </row>
        <row r="475">
          <cell r="B475" t="str">
            <v>2.26.5.1.8</v>
          </cell>
          <cell r="C475" t="str">
            <v>MONTAGEM BARRAM.RÍG.TUBO ALUM.DIÂM. 6"</v>
          </cell>
          <cell r="D475" t="str">
            <v>M</v>
          </cell>
          <cell r="E475">
            <v>50</v>
          </cell>
          <cell r="F475" t="str">
            <v>-</v>
          </cell>
        </row>
        <row r="476">
          <cell r="B476" t="str">
            <v>2.25.1.2</v>
          </cell>
          <cell r="C476" t="str">
            <v>SUPORTE METALICO DE ISOLADOR PARA TENSÃO DE 750KV</v>
          </cell>
          <cell r="D476" t="str">
            <v>T</v>
          </cell>
          <cell r="E476">
            <v>6</v>
          </cell>
          <cell r="F476" t="str">
            <v>-</v>
          </cell>
        </row>
        <row r="477">
          <cell r="B477" t="str">
            <v>2.26.7.8</v>
          </cell>
          <cell r="C477" t="str">
            <v>COLUNA DE ISOLADORES 750KV</v>
          </cell>
          <cell r="D477" t="str">
            <v>UNID</v>
          </cell>
          <cell r="E477">
            <v>6</v>
          </cell>
          <cell r="F477" t="str">
            <v>-</v>
          </cell>
        </row>
        <row r="478">
          <cell r="B478" t="str">
            <v>2.29.1.2.2</v>
          </cell>
          <cell r="C478" t="str">
            <v>PAINEL DUPLEX PARA PROTEÇÃO E CONTROLE</v>
          </cell>
          <cell r="D478" t="str">
            <v>UNID</v>
          </cell>
          <cell r="E478">
            <v>1</v>
          </cell>
          <cell r="F478" t="str">
            <v>-</v>
          </cell>
        </row>
        <row r="479">
          <cell r="B479" t="str">
            <v>2.30.1.1.1</v>
          </cell>
          <cell r="C479" t="str">
            <v>CABO FORÇA/CONTROLE,ATE 2 COND.ATE 2,5MM2</v>
          </cell>
          <cell r="D479" t="str">
            <v>M</v>
          </cell>
          <cell r="E479">
            <v>2000</v>
          </cell>
          <cell r="F479" t="str">
            <v>-</v>
          </cell>
        </row>
        <row r="480">
          <cell r="B480" t="str">
            <v>2.30.1.1.3</v>
          </cell>
          <cell r="C480" t="str">
            <v>CABO FORÇA/CONT.,ACIMA DE 5 ATÉ 12 COND.ATÉ 2,5MM2</v>
          </cell>
          <cell r="D480" t="str">
            <v>M</v>
          </cell>
          <cell r="E480">
            <v>3000</v>
          </cell>
          <cell r="F480" t="str">
            <v>-</v>
          </cell>
        </row>
        <row r="481">
          <cell r="B481" t="str">
            <v>2.30.1.1.8</v>
          </cell>
          <cell r="C481" t="str">
            <v>CABO FORÇA/CONTROLE,3 COND.DE 4 A 10MM2</v>
          </cell>
          <cell r="D481" t="str">
            <v>M</v>
          </cell>
          <cell r="E481">
            <v>3000</v>
          </cell>
          <cell r="F481" t="str">
            <v>-</v>
          </cell>
        </row>
        <row r="483">
          <cell r="B483" t="str">
            <v>Descrição  :</v>
          </cell>
          <cell r="C483" t="str">
            <v>Interligação de Barramento sem Disjuntor (IBSD) - 345kV</v>
          </cell>
        </row>
        <row r="484">
          <cell r="B484" t="str">
            <v>Ítem</v>
          </cell>
          <cell r="C484" t="str">
            <v>Equipamento / Serviço</v>
          </cell>
          <cell r="D484" t="str">
            <v>Unid</v>
          </cell>
          <cell r="E484" t="str">
            <v>Qtde Unit</v>
          </cell>
          <cell r="F484" t="str">
            <v>Qtde Total</v>
          </cell>
        </row>
        <row r="485">
          <cell r="B485" t="str">
            <v>2.27.3.3.6</v>
          </cell>
          <cell r="C485" t="str">
            <v>CHAVE SECCIONADORA SEM LAMINA 345KV</v>
          </cell>
          <cell r="D485" t="str">
            <v>UNID</v>
          </cell>
          <cell r="E485">
            <v>0</v>
          </cell>
          <cell r="F485" t="str">
            <v>-</v>
          </cell>
        </row>
        <row r="486">
          <cell r="B486" t="str">
            <v>2.27.3.4.4</v>
          </cell>
          <cell r="C486" t="str">
            <v>DIVISOR CAPACITIVO DE POTENCIAL 345KV</v>
          </cell>
          <cell r="D486" t="str">
            <v>UNID</v>
          </cell>
          <cell r="E486">
            <v>2</v>
          </cell>
          <cell r="F486" t="str">
            <v>-</v>
          </cell>
        </row>
        <row r="487">
          <cell r="B487" t="str">
            <v>2.25.1.1</v>
          </cell>
          <cell r="C487" t="str">
            <v>PORTICO DE ESTRUTURA METALICA 345KV</v>
          </cell>
          <cell r="D487" t="str">
            <v>T</v>
          </cell>
          <cell r="E487">
            <v>27.96</v>
          </cell>
          <cell r="F487" t="str">
            <v>-</v>
          </cell>
        </row>
        <row r="488">
          <cell r="B488" t="str">
            <v>2.25.1.2</v>
          </cell>
          <cell r="C488" t="str">
            <v>SUPORTE METALICO DE ISOLADOR PARA TENSÃO DE 345KV</v>
          </cell>
          <cell r="D488" t="str">
            <v>T</v>
          </cell>
          <cell r="E488">
            <v>30</v>
          </cell>
          <cell r="F488" t="str">
            <v>-</v>
          </cell>
        </row>
        <row r="489">
          <cell r="B489" t="str">
            <v>2.25.1.2</v>
          </cell>
          <cell r="C489" t="str">
            <v>SUP. METALICO DE CHAVE SEC. S/ LAMINA PARA TENSÃO DE 345KV</v>
          </cell>
          <cell r="D489" t="str">
            <v>T</v>
          </cell>
          <cell r="E489">
            <v>0</v>
          </cell>
          <cell r="F489" t="str">
            <v>-</v>
          </cell>
        </row>
        <row r="490">
          <cell r="B490" t="str">
            <v>2.25.1.2</v>
          </cell>
          <cell r="C490" t="str">
            <v>SUP. METALICO DE DIVISOR CAPACITIVO DE POTENCIAL DE 345KV</v>
          </cell>
          <cell r="D490" t="str">
            <v>T</v>
          </cell>
          <cell r="E490">
            <v>2</v>
          </cell>
          <cell r="F490" t="str">
            <v>-</v>
          </cell>
        </row>
        <row r="491">
          <cell r="B491" t="str">
            <v>2.26.3</v>
          </cell>
          <cell r="C491" t="str">
            <v>MONTAGEM DE CABO PÁRA-RAIO</v>
          </cell>
          <cell r="D491" t="str">
            <v>M</v>
          </cell>
          <cell r="E491">
            <v>350</v>
          </cell>
          <cell r="F491" t="str">
            <v>-</v>
          </cell>
        </row>
        <row r="492">
          <cell r="B492" t="str">
            <v>2.26.1.6.1</v>
          </cell>
          <cell r="C492" t="str">
            <v>MONTAG.BARRAM.FLEX.CABO COND.345KV,2CAB.</v>
          </cell>
          <cell r="D492" t="str">
            <v>M</v>
          </cell>
          <cell r="E492">
            <v>500</v>
          </cell>
          <cell r="F492" t="str">
            <v>-</v>
          </cell>
        </row>
        <row r="493">
          <cell r="B493" t="str">
            <v>2.26.5.1.8</v>
          </cell>
          <cell r="C493" t="str">
            <v>MONTAGEM BARRAM.RÍG.TUBO ALUM.DIÂM. 6"</v>
          </cell>
          <cell r="D493" t="str">
            <v>M</v>
          </cell>
          <cell r="E493">
            <v>300</v>
          </cell>
          <cell r="F493" t="str">
            <v>-</v>
          </cell>
        </row>
        <row r="494">
          <cell r="B494" t="str">
            <v>2.26.7.6</v>
          </cell>
          <cell r="C494" t="str">
            <v>COLUNA DE ISOLADORES 345KV</v>
          </cell>
          <cell r="D494" t="str">
            <v>UNID</v>
          </cell>
          <cell r="E494">
            <v>30</v>
          </cell>
          <cell r="F494" t="str">
            <v>-</v>
          </cell>
        </row>
        <row r="495">
          <cell r="B495" t="str">
            <v>2.30.1.1.1</v>
          </cell>
          <cell r="C495" t="str">
            <v>CABO FORÇA/CONTROLE,ATE 2 COND.ATE 2,5MM2</v>
          </cell>
          <cell r="D495" t="str">
            <v>M</v>
          </cell>
          <cell r="E495">
            <v>100</v>
          </cell>
          <cell r="F495" t="str">
            <v>-</v>
          </cell>
        </row>
        <row r="496">
          <cell r="B496" t="str">
            <v>2.30.1.1.3</v>
          </cell>
          <cell r="C496" t="str">
            <v>CABO FORÇA/CONT.,ACIMA DE 5 ATÉ 12 COND.ATÉ 2,5MM2</v>
          </cell>
          <cell r="D496" t="str">
            <v>M</v>
          </cell>
          <cell r="E496">
            <v>300</v>
          </cell>
          <cell r="F496" t="str">
            <v>-</v>
          </cell>
        </row>
        <row r="497">
          <cell r="B497" t="str">
            <v>2.30.1.1.8</v>
          </cell>
          <cell r="C497" t="str">
            <v>CABO FORÇA/CONTROLE,3 COND.DE 4 A 10MM2</v>
          </cell>
          <cell r="D497" t="str">
            <v>M</v>
          </cell>
          <cell r="E497">
            <v>100</v>
          </cell>
          <cell r="F497" t="str">
            <v>-</v>
          </cell>
        </row>
        <row r="499">
          <cell r="B499" t="str">
            <v>Descrição  :</v>
          </cell>
          <cell r="C499" t="str">
            <v>Interligação de Barramento sem Disjuntor (IBSD) - 500kV</v>
          </cell>
        </row>
        <row r="500">
          <cell r="B500" t="str">
            <v>Ítem</v>
          </cell>
          <cell r="C500" t="str">
            <v>Equipamento / Serviço</v>
          </cell>
          <cell r="D500" t="str">
            <v>Unid</v>
          </cell>
          <cell r="E500" t="str">
            <v>Qtde Unit</v>
          </cell>
          <cell r="F500" t="str">
            <v>Qtde Total</v>
          </cell>
        </row>
        <row r="501">
          <cell r="B501" t="str">
            <v>2.27.3.3.7</v>
          </cell>
          <cell r="C501" t="str">
            <v>CHAVE SECCIONADORA SEM LAMINA 500KV</v>
          </cell>
          <cell r="D501" t="str">
            <v>UNID</v>
          </cell>
          <cell r="E501">
            <v>0</v>
          </cell>
          <cell r="F501" t="str">
            <v>-</v>
          </cell>
        </row>
        <row r="502">
          <cell r="B502" t="str">
            <v>2.27.3.4.5</v>
          </cell>
          <cell r="C502" t="str">
            <v>DIVISOR CAPACITIVO DE POTENCIAL 500KV</v>
          </cell>
          <cell r="D502" t="str">
            <v>UNID</v>
          </cell>
          <cell r="E502">
            <v>2</v>
          </cell>
          <cell r="F502" t="str">
            <v>-</v>
          </cell>
        </row>
        <row r="503">
          <cell r="B503" t="str">
            <v>2.25.1.1</v>
          </cell>
          <cell r="C503" t="str">
            <v>PORTICO DE ESTRUTURA METALICA 500KV H33</v>
          </cell>
          <cell r="D503" t="str">
            <v>UNID</v>
          </cell>
          <cell r="E503">
            <v>3</v>
          </cell>
          <cell r="F503" t="str">
            <v>-</v>
          </cell>
        </row>
        <row r="504">
          <cell r="B504" t="str">
            <v>2.26.3</v>
          </cell>
          <cell r="C504" t="str">
            <v>MONTAGEM DE CABO PÁRA-RAIO</v>
          </cell>
          <cell r="D504" t="str">
            <v>M</v>
          </cell>
          <cell r="E504">
            <v>500</v>
          </cell>
          <cell r="F504" t="str">
            <v>-</v>
          </cell>
        </row>
        <row r="505">
          <cell r="B505" t="str">
            <v>2.26.1.7.2</v>
          </cell>
          <cell r="C505" t="str">
            <v>MONTAG.BARRAM.FLEX.CABO COND.500KV,4CAB.</v>
          </cell>
          <cell r="D505" t="str">
            <v>M</v>
          </cell>
          <cell r="E505">
            <v>750</v>
          </cell>
          <cell r="F505" t="str">
            <v>-</v>
          </cell>
        </row>
        <row r="506">
          <cell r="B506" t="str">
            <v>2.26.5.1.8</v>
          </cell>
          <cell r="C506" t="str">
            <v>MONTAGEM BARRAM.RÍG.TUBO ALUM.DIÂM. 6"</v>
          </cell>
          <cell r="D506" t="str">
            <v>M</v>
          </cell>
          <cell r="E506">
            <v>450</v>
          </cell>
          <cell r="F506" t="str">
            <v>-</v>
          </cell>
        </row>
        <row r="507">
          <cell r="B507" t="str">
            <v>2.25.1.2</v>
          </cell>
          <cell r="C507" t="str">
            <v>SUPORTE METALICO DE ISOLADOR PARA TENSÃO DE 500KV</v>
          </cell>
          <cell r="D507" t="str">
            <v>T</v>
          </cell>
          <cell r="E507">
            <v>40</v>
          </cell>
          <cell r="F507" t="str">
            <v>-</v>
          </cell>
        </row>
        <row r="508">
          <cell r="B508" t="str">
            <v>2.25.1.2</v>
          </cell>
          <cell r="C508" t="str">
            <v>SUP. METALICO DE CHAVE SEC. S/ LAMINA PARA TENSÃO DE 500KV</v>
          </cell>
          <cell r="D508" t="str">
            <v>T</v>
          </cell>
          <cell r="E508">
            <v>0</v>
          </cell>
          <cell r="F508" t="str">
            <v>-</v>
          </cell>
        </row>
        <row r="509">
          <cell r="B509" t="str">
            <v>2.25.1.2</v>
          </cell>
          <cell r="C509" t="str">
            <v>SUP. METALICO DE DIVISOR CAPACITIVO DE POTENCIAL DE 500KV</v>
          </cell>
          <cell r="D509" t="str">
            <v>T</v>
          </cell>
          <cell r="E509">
            <v>2</v>
          </cell>
          <cell r="F509" t="str">
            <v>-</v>
          </cell>
        </row>
        <row r="510">
          <cell r="B510" t="str">
            <v>2.26.7.7</v>
          </cell>
          <cell r="C510" t="str">
            <v>COLUNA DE ISOLADORES 500KV</v>
          </cell>
          <cell r="D510" t="str">
            <v>UNID</v>
          </cell>
          <cell r="E510">
            <v>40</v>
          </cell>
          <cell r="F510" t="str">
            <v>-</v>
          </cell>
        </row>
        <row r="511">
          <cell r="B511" t="str">
            <v>2.30.1.1.1</v>
          </cell>
          <cell r="C511" t="str">
            <v>CABO FORÇA/CONTROLE,ATE 2 COND.ATE 2,5MM2</v>
          </cell>
          <cell r="D511" t="str">
            <v>M</v>
          </cell>
          <cell r="E511">
            <v>200</v>
          </cell>
          <cell r="F511" t="str">
            <v>-</v>
          </cell>
        </row>
        <row r="512">
          <cell r="B512" t="str">
            <v>2.30.1.1.3</v>
          </cell>
          <cell r="C512" t="str">
            <v>CABO FORÇA/CONT.,ACIMA DE 5 ATÉ 12 COND.ATÉ 2,5MM2</v>
          </cell>
          <cell r="D512" t="str">
            <v>M</v>
          </cell>
          <cell r="E512">
            <v>600</v>
          </cell>
          <cell r="F512" t="str">
            <v>-</v>
          </cell>
        </row>
        <row r="513">
          <cell r="B513" t="str">
            <v>2.30.1.1.8</v>
          </cell>
          <cell r="C513" t="str">
            <v>CABO FORÇA/CONTROLE,3 COND.DE 4 A 10MM2</v>
          </cell>
          <cell r="D513" t="str">
            <v>M</v>
          </cell>
          <cell r="E513">
            <v>200</v>
          </cell>
          <cell r="F513" t="str">
            <v>-</v>
          </cell>
        </row>
        <row r="515">
          <cell r="B515" t="str">
            <v>Descrição  :</v>
          </cell>
          <cell r="C515" t="str">
            <v>Interligação de Barramento sem Disjuntor (IBSD) - 750kV</v>
          </cell>
        </row>
        <row r="516">
          <cell r="B516" t="str">
            <v>Ítem</v>
          </cell>
          <cell r="C516" t="str">
            <v>Equipamento / Serviço</v>
          </cell>
          <cell r="D516" t="str">
            <v>Unid</v>
          </cell>
          <cell r="E516" t="str">
            <v>Qtde Unit</v>
          </cell>
          <cell r="F516" t="str">
            <v>Qtde Total</v>
          </cell>
        </row>
        <row r="517">
          <cell r="B517" t="str">
            <v>2.27.3.3.8</v>
          </cell>
          <cell r="C517" t="str">
            <v>CHAVE SECCIONADORA SEM LAMINA 750KV</v>
          </cell>
          <cell r="D517" t="str">
            <v>UNID</v>
          </cell>
          <cell r="E517">
            <v>0</v>
          </cell>
          <cell r="F517" t="str">
            <v>-</v>
          </cell>
        </row>
        <row r="518">
          <cell r="B518" t="str">
            <v>2.27.3.4.6</v>
          </cell>
          <cell r="C518" t="str">
            <v>DIVISOR CAPACITIVO DE POTENCIAL 750KV</v>
          </cell>
          <cell r="D518" t="str">
            <v>UNID</v>
          </cell>
          <cell r="E518">
            <v>2</v>
          </cell>
          <cell r="F518" t="str">
            <v>-</v>
          </cell>
        </row>
        <row r="519">
          <cell r="B519" t="str">
            <v>2.25.1.1</v>
          </cell>
          <cell r="C519" t="str">
            <v>PORTICO DE ESTRUTURA METALICA 750KV</v>
          </cell>
          <cell r="D519" t="str">
            <v>T</v>
          </cell>
          <cell r="E519">
            <v>153.404</v>
          </cell>
          <cell r="F519" t="str">
            <v>-</v>
          </cell>
        </row>
        <row r="520">
          <cell r="B520" t="str">
            <v>2.26.3</v>
          </cell>
          <cell r="C520" t="str">
            <v>MONTAGEM DE CABO PÁRA-RAIO</v>
          </cell>
          <cell r="D520" t="str">
            <v>M</v>
          </cell>
          <cell r="E520">
            <v>600</v>
          </cell>
          <cell r="F520" t="str">
            <v>-</v>
          </cell>
        </row>
        <row r="521">
          <cell r="B521" t="str">
            <v>2.26.1.8.1</v>
          </cell>
          <cell r="C521" t="str">
            <v>MONTAG.BARRAM.FLEX.CABO COND.750KV,4CAB.</v>
          </cell>
          <cell r="D521" t="str">
            <v>M</v>
          </cell>
          <cell r="E521">
            <v>1000</v>
          </cell>
          <cell r="F521" t="str">
            <v>-</v>
          </cell>
        </row>
        <row r="522">
          <cell r="B522" t="str">
            <v>2.26.5.1.8</v>
          </cell>
          <cell r="C522" t="str">
            <v>MONTAGEM BARRAM.RÍG.TUBO ALUM.DIÂM. 6"</v>
          </cell>
          <cell r="D522" t="str">
            <v>M</v>
          </cell>
          <cell r="E522">
            <v>570</v>
          </cell>
          <cell r="F522" t="str">
            <v>-</v>
          </cell>
        </row>
        <row r="523">
          <cell r="B523" t="str">
            <v>2.25.1.2</v>
          </cell>
          <cell r="C523" t="str">
            <v>SUPORTE METALICO DE ISOLADOR PARA TENSÃO DE 750KV</v>
          </cell>
          <cell r="D523" t="str">
            <v>T</v>
          </cell>
          <cell r="E523">
            <v>42</v>
          </cell>
          <cell r="F523" t="str">
            <v>-</v>
          </cell>
        </row>
        <row r="524">
          <cell r="B524" t="str">
            <v>2.26.7.8</v>
          </cell>
          <cell r="C524" t="str">
            <v>COLUNA DE ISOLADORES 750KV</v>
          </cell>
          <cell r="D524" t="str">
            <v>UNID</v>
          </cell>
          <cell r="E524">
            <v>42</v>
          </cell>
          <cell r="F524" t="str">
            <v>-</v>
          </cell>
        </row>
        <row r="525">
          <cell r="B525" t="str">
            <v>2.30.1.1.1</v>
          </cell>
          <cell r="C525" t="str">
            <v>CABO FORÇA/CONTROLE,ATE 2 COND.ATE 2,5MM2</v>
          </cell>
          <cell r="D525" t="str">
            <v>M</v>
          </cell>
          <cell r="E525">
            <v>200</v>
          </cell>
          <cell r="F525" t="str">
            <v>-</v>
          </cell>
        </row>
        <row r="526">
          <cell r="B526" t="str">
            <v>2.30.1.1.3</v>
          </cell>
          <cell r="C526" t="str">
            <v>CABO FORÇA/CONT.,ACIMA DE 5 ATÉ 12 COND.ATÉ 2,5MM2</v>
          </cell>
          <cell r="D526" t="str">
            <v>M</v>
          </cell>
          <cell r="E526">
            <v>800</v>
          </cell>
          <cell r="F526" t="str">
            <v>-</v>
          </cell>
        </row>
        <row r="527">
          <cell r="B527" t="str">
            <v>2.30.1.1.8</v>
          </cell>
          <cell r="C527" t="str">
            <v>CABO FORÇA/CONTROLE,3 COND.DE 4 A 10MM2</v>
          </cell>
          <cell r="D527" t="str">
            <v>M</v>
          </cell>
          <cell r="E527">
            <v>300</v>
          </cell>
          <cell r="F527" t="str">
            <v>-</v>
          </cell>
        </row>
        <row r="529">
          <cell r="B529" t="str">
            <v>Descrição  :</v>
          </cell>
          <cell r="C529" t="str">
            <v>Transformador (TR) - 69/13,8kV</v>
          </cell>
        </row>
        <row r="530">
          <cell r="B530" t="str">
            <v>Ítem</v>
          </cell>
          <cell r="C530" t="str">
            <v>Equipamento / Serviço</v>
          </cell>
          <cell r="D530" t="str">
            <v>Unid</v>
          </cell>
          <cell r="E530" t="str">
            <v>Qtde Unit</v>
          </cell>
          <cell r="F530" t="str">
            <v>Qtde Total</v>
          </cell>
        </row>
        <row r="531">
          <cell r="B531" t="str">
            <v>2.27.1.1.1.1</v>
          </cell>
          <cell r="C531" t="str">
            <v>TRANSFORMADOR MONOF. 69/13,8KV</v>
          </cell>
          <cell r="D531" t="str">
            <v>UNID</v>
          </cell>
          <cell r="E531">
            <v>3</v>
          </cell>
          <cell r="F531" t="str">
            <v>-</v>
          </cell>
        </row>
        <row r="532">
          <cell r="B532" t="str">
            <v>2.26.1.3.1</v>
          </cell>
          <cell r="C532" t="str">
            <v>MONTAG.BARRAM.FLEX.CABO COND.69KV,1CAB.</v>
          </cell>
          <cell r="D532" t="str">
            <v>M</v>
          </cell>
          <cell r="F532" t="str">
            <v>-</v>
          </cell>
        </row>
        <row r="533">
          <cell r="B533" t="str">
            <v>2.26.5.1.8</v>
          </cell>
          <cell r="C533" t="str">
            <v>MONTAGEM BARRAM.RÍG.TUBO ALUM.DIÂM. 6"</v>
          </cell>
          <cell r="D533" t="str">
            <v>M</v>
          </cell>
          <cell r="F533" t="str">
            <v>-</v>
          </cell>
        </row>
        <row r="534">
          <cell r="B534" t="str">
            <v>2.26.7.3</v>
          </cell>
          <cell r="C534" t="str">
            <v>COLUNA DE ISOLADORES 69KV</v>
          </cell>
          <cell r="D534" t="str">
            <v>UNID</v>
          </cell>
          <cell r="F534" t="str">
            <v>-</v>
          </cell>
        </row>
        <row r="535">
          <cell r="B535" t="str">
            <v>2.29.1.2.2</v>
          </cell>
          <cell r="C535" t="str">
            <v>PAINEL DUPLEX PARA PROTEÇÃO E CONTROLE</v>
          </cell>
          <cell r="D535" t="str">
            <v>UNID</v>
          </cell>
          <cell r="F535" t="str">
            <v>-</v>
          </cell>
        </row>
        <row r="536">
          <cell r="B536" t="str">
            <v>2.30.1.1.1</v>
          </cell>
          <cell r="C536" t="str">
            <v>CABO FORÇA/CONTROLE,ATE 2 COND.ATE 2,5MM2</v>
          </cell>
          <cell r="D536" t="str">
            <v>M</v>
          </cell>
          <cell r="F536" t="str">
            <v>-</v>
          </cell>
        </row>
        <row r="537">
          <cell r="B537" t="str">
            <v>2.30.1.1.3</v>
          </cell>
          <cell r="C537" t="str">
            <v>CABO FORÇA/CONT.,ACIMA DE 5 ATÉ 12 COND.ATÉ 2,5MM2</v>
          </cell>
          <cell r="D537" t="str">
            <v>M</v>
          </cell>
          <cell r="F537" t="str">
            <v>-</v>
          </cell>
        </row>
        <row r="538">
          <cell r="B538" t="str">
            <v>2.30.1.1.8</v>
          </cell>
          <cell r="C538" t="str">
            <v>CABO FORÇA/CONTROLE,3 COND.DE 4 A 10MM2</v>
          </cell>
          <cell r="D538" t="str">
            <v>M</v>
          </cell>
          <cell r="F538" t="str">
            <v>-</v>
          </cell>
        </row>
        <row r="540">
          <cell r="B540" t="str">
            <v>Descrição  :</v>
          </cell>
          <cell r="C540" t="str">
            <v>Transformador (TR) - 138/69kV</v>
          </cell>
        </row>
        <row r="541">
          <cell r="B541" t="str">
            <v>Ítem</v>
          </cell>
          <cell r="C541" t="str">
            <v>Equipamento / Serviço</v>
          </cell>
          <cell r="D541" t="str">
            <v>Unid</v>
          </cell>
          <cell r="E541" t="str">
            <v>Qtde Unit</v>
          </cell>
          <cell r="F541" t="str">
            <v>Qtde Total</v>
          </cell>
        </row>
        <row r="542">
          <cell r="B542" t="str">
            <v>2.27.1.1.1.3</v>
          </cell>
          <cell r="C542" t="str">
            <v>TRANSFORMADOR MONOF. 138/69KV</v>
          </cell>
          <cell r="D542" t="str">
            <v>UNID</v>
          </cell>
          <cell r="E542">
            <v>3</v>
          </cell>
          <cell r="F542" t="str">
            <v>-</v>
          </cell>
        </row>
        <row r="543">
          <cell r="B543" t="str">
            <v>2.26.1.4.1</v>
          </cell>
          <cell r="C543" t="str">
            <v>MONTAG.BARRAM.FLEX.CABO COND.138KV,1CAB.</v>
          </cell>
          <cell r="D543" t="str">
            <v>M</v>
          </cell>
          <cell r="F543" t="str">
            <v>-</v>
          </cell>
        </row>
        <row r="544">
          <cell r="B544" t="str">
            <v>2.26.5.1.8</v>
          </cell>
          <cell r="C544" t="str">
            <v>MONTAGEM BARRAM.RÍG.TUBO ALUM.DIÂM. 6"</v>
          </cell>
          <cell r="D544" t="str">
            <v>M</v>
          </cell>
          <cell r="F544" t="str">
            <v>-</v>
          </cell>
        </row>
        <row r="545">
          <cell r="B545" t="str">
            <v>2.26.7.4</v>
          </cell>
          <cell r="C545" t="str">
            <v>COLUNA DE ISOLADORES 138KV</v>
          </cell>
          <cell r="D545" t="str">
            <v>UNID</v>
          </cell>
          <cell r="F545" t="str">
            <v>-</v>
          </cell>
        </row>
        <row r="546">
          <cell r="B546" t="str">
            <v>2.29.1.2.2</v>
          </cell>
          <cell r="C546" t="str">
            <v>PAINEL DUPLEX PARA PROTEÇÃO E CONTROLE</v>
          </cell>
          <cell r="D546" t="str">
            <v>UNID</v>
          </cell>
          <cell r="F546" t="str">
            <v>-</v>
          </cell>
        </row>
        <row r="547">
          <cell r="B547" t="str">
            <v>2.30.1.1.1</v>
          </cell>
          <cell r="C547" t="str">
            <v>CABO FORÇA/CONTROLE,ATE 2 COND.ATE 2,5MM2</v>
          </cell>
          <cell r="D547" t="str">
            <v>M</v>
          </cell>
          <cell r="F547" t="str">
            <v>-</v>
          </cell>
        </row>
        <row r="548">
          <cell r="B548" t="str">
            <v>2.30.1.1.3</v>
          </cell>
          <cell r="C548" t="str">
            <v>CABO FORÇA/CONT.,ACIMA DE 5 ATÉ 12 COND.ATÉ 2,5MM2</v>
          </cell>
          <cell r="D548" t="str">
            <v>M</v>
          </cell>
          <cell r="F548" t="str">
            <v>-</v>
          </cell>
        </row>
        <row r="549">
          <cell r="B549" t="str">
            <v>2.30.1.1.8</v>
          </cell>
          <cell r="C549" t="str">
            <v>CABO FORÇA/CONTROLE,3 COND.DE 4 A 10MM2</v>
          </cell>
          <cell r="D549" t="str">
            <v>M</v>
          </cell>
          <cell r="F549" t="str">
            <v>-</v>
          </cell>
        </row>
        <row r="551">
          <cell r="B551" t="str">
            <v>Descrição  :</v>
          </cell>
          <cell r="C551" t="str">
            <v>Transformador (TR) -230/138kV</v>
          </cell>
        </row>
        <row r="552">
          <cell r="B552" t="str">
            <v>Ítem</v>
          </cell>
          <cell r="C552" t="str">
            <v>Equipamento / Serviço</v>
          </cell>
          <cell r="D552" t="str">
            <v>Unid</v>
          </cell>
          <cell r="E552" t="str">
            <v>Qtde Unit</v>
          </cell>
          <cell r="F552" t="str">
            <v>Qtde Total</v>
          </cell>
        </row>
        <row r="553">
          <cell r="B553" t="str">
            <v>2.27.1.1.1.5</v>
          </cell>
          <cell r="C553" t="str">
            <v>TRANSFORMADOR MONOF. 230/138KV</v>
          </cell>
          <cell r="D553" t="str">
            <v>UNID</v>
          </cell>
          <cell r="E553">
            <v>3</v>
          </cell>
          <cell r="F553" t="str">
            <v>-</v>
          </cell>
        </row>
        <row r="554">
          <cell r="B554" t="str">
            <v>2.26.1.5.1</v>
          </cell>
          <cell r="C554" t="str">
            <v>MONTAG.BARRAM.FLEX.CABO COND.230KV,1CAB.</v>
          </cell>
          <cell r="D554" t="str">
            <v>M</v>
          </cell>
          <cell r="F554" t="str">
            <v>-</v>
          </cell>
        </row>
        <row r="555">
          <cell r="B555" t="str">
            <v>2.26.5.1.8</v>
          </cell>
          <cell r="C555" t="str">
            <v>MONTAGEM BARRAM.RÍG.TUBO ALUM.DIÂM. 6"</v>
          </cell>
          <cell r="D555" t="str">
            <v>M</v>
          </cell>
          <cell r="F555" t="str">
            <v>-</v>
          </cell>
        </row>
        <row r="556">
          <cell r="B556" t="str">
            <v>2.26.7.5</v>
          </cell>
          <cell r="C556" t="str">
            <v>COLUNA DE ISOLADORES 230KV</v>
          </cell>
          <cell r="D556" t="str">
            <v>UNID</v>
          </cell>
          <cell r="F556" t="str">
            <v>-</v>
          </cell>
        </row>
        <row r="557">
          <cell r="B557" t="str">
            <v>2.29.1.2.2</v>
          </cell>
          <cell r="C557" t="str">
            <v>PAINEL DUPLEX PARA PROTEÇÃO E CONTROLE</v>
          </cell>
          <cell r="D557" t="str">
            <v>UNID</v>
          </cell>
          <cell r="F557" t="str">
            <v>-</v>
          </cell>
        </row>
        <row r="558">
          <cell r="B558" t="str">
            <v>2.30.1.1.1</v>
          </cell>
          <cell r="C558" t="str">
            <v>CABO FORÇA/CONTROLE,ATE 2 COND.ATE 2,5MM2</v>
          </cell>
          <cell r="D558" t="str">
            <v>M</v>
          </cell>
          <cell r="F558" t="str">
            <v>-</v>
          </cell>
        </row>
        <row r="559">
          <cell r="B559" t="str">
            <v>2.30.1.1.3</v>
          </cell>
          <cell r="C559" t="str">
            <v>CABO FORÇA/CONT.,ACIMA DE 5 ATÉ 12 COND.ATÉ 2,5MM2</v>
          </cell>
          <cell r="D559" t="str">
            <v>M</v>
          </cell>
          <cell r="F559" t="str">
            <v>-</v>
          </cell>
        </row>
        <row r="560">
          <cell r="B560" t="str">
            <v>2.30.1.1.8</v>
          </cell>
          <cell r="C560" t="str">
            <v>CABO FORÇA/CONTROLE,3 COND.DE 4 A 10MM2</v>
          </cell>
          <cell r="D560" t="str">
            <v>M</v>
          </cell>
          <cell r="F560" t="str">
            <v>-</v>
          </cell>
        </row>
        <row r="562">
          <cell r="B562" t="str">
            <v>Descrição  :</v>
          </cell>
          <cell r="C562" t="str">
            <v>Transformador (TR) - 345/230kV  167MVA</v>
          </cell>
        </row>
        <row r="563">
          <cell r="B563" t="str">
            <v>Ítem</v>
          </cell>
          <cell r="C563" t="str">
            <v>Equipamento / Serviço</v>
          </cell>
          <cell r="D563" t="str">
            <v>Unid</v>
          </cell>
          <cell r="E563" t="str">
            <v>Qtde Unit</v>
          </cell>
          <cell r="F563" t="str">
            <v>Qtde Total</v>
          </cell>
        </row>
        <row r="564">
          <cell r="B564" t="str">
            <v>2.27.1.1.1.8</v>
          </cell>
          <cell r="C564" t="str">
            <v>TRANSFORMADOR MONOF. 345/230KV 167MVA</v>
          </cell>
          <cell r="D564" t="str">
            <v>UNID</v>
          </cell>
          <cell r="E564">
            <v>3</v>
          </cell>
          <cell r="F564" t="str">
            <v>-</v>
          </cell>
        </row>
        <row r="565">
          <cell r="B565" t="str">
            <v>2.26.1.6.1</v>
          </cell>
          <cell r="C565" t="str">
            <v>MONTAG.BARRAM.FLEX.CABO COND.345KV,2CAB.</v>
          </cell>
          <cell r="D565" t="str">
            <v>M</v>
          </cell>
          <cell r="E565">
            <v>120</v>
          </cell>
          <cell r="F565" t="str">
            <v>-</v>
          </cell>
        </row>
        <row r="566">
          <cell r="B566" t="str">
            <v>2.26.5.1.8</v>
          </cell>
          <cell r="C566" t="str">
            <v>MONTAGEM BARRAM.RÍG.TUBO ALUM.DIÂM. 6"</v>
          </cell>
          <cell r="D566" t="str">
            <v>M</v>
          </cell>
          <cell r="E566">
            <v>60</v>
          </cell>
          <cell r="F566" t="str">
            <v>-</v>
          </cell>
        </row>
        <row r="567">
          <cell r="B567" t="str">
            <v>2.25.1.2</v>
          </cell>
          <cell r="C567" t="str">
            <v>SUPORTE METALICO DE ISOLADOR PARA TENSÃO DE 345KV</v>
          </cell>
          <cell r="D567" t="str">
            <v>T</v>
          </cell>
          <cell r="E567">
            <v>15</v>
          </cell>
          <cell r="F567" t="str">
            <v>-</v>
          </cell>
        </row>
        <row r="568">
          <cell r="B568" t="str">
            <v>2.26.7.6</v>
          </cell>
          <cell r="C568" t="str">
            <v>COLUNA DE ISOLADORES 345KV</v>
          </cell>
          <cell r="D568" t="str">
            <v>UNID</v>
          </cell>
          <cell r="E568">
            <v>15</v>
          </cell>
          <cell r="F568" t="str">
            <v>-</v>
          </cell>
        </row>
        <row r="569">
          <cell r="B569" t="str">
            <v>2.29.1.2.2</v>
          </cell>
          <cell r="C569" t="str">
            <v>PAINEL DUPLEX PARA PROTEÇÃO E CONTROLE</v>
          </cell>
          <cell r="D569" t="str">
            <v>UNID</v>
          </cell>
          <cell r="E569">
            <v>1</v>
          </cell>
          <cell r="F569" t="str">
            <v>-</v>
          </cell>
        </row>
        <row r="570">
          <cell r="B570" t="str">
            <v>2.30.1.1.1</v>
          </cell>
          <cell r="C570" t="str">
            <v>CABO FORÇA/CONTROLE,ATE 2 COND.ATE 2,5MM2</v>
          </cell>
          <cell r="D570" t="str">
            <v>M</v>
          </cell>
          <cell r="E570">
            <v>2000</v>
          </cell>
          <cell r="F570" t="str">
            <v>-</v>
          </cell>
        </row>
        <row r="571">
          <cell r="B571" t="str">
            <v>2.30.1.1.3</v>
          </cell>
          <cell r="C571" t="str">
            <v>CABO FORÇA/CONT.,ACIMA DE 5 ATÉ 12 COND.ATÉ 2,5MM2</v>
          </cell>
          <cell r="D571" t="str">
            <v>M</v>
          </cell>
          <cell r="E571">
            <v>4000</v>
          </cell>
          <cell r="F571" t="str">
            <v>-</v>
          </cell>
        </row>
        <row r="572">
          <cell r="B572" t="str">
            <v>2.30.1.1.8</v>
          </cell>
          <cell r="C572" t="str">
            <v>CABO FORÇA/CONTROLE,3 COND.DE 4 A 10MM2</v>
          </cell>
          <cell r="D572" t="str">
            <v>M</v>
          </cell>
          <cell r="E572">
            <v>4000</v>
          </cell>
          <cell r="F572" t="str">
            <v>-</v>
          </cell>
        </row>
        <row r="574">
          <cell r="B574" t="str">
            <v>Descrição  :</v>
          </cell>
          <cell r="C574" t="str">
            <v>Transformador (TR) - 500/345kV  350MVA</v>
          </cell>
        </row>
        <row r="575">
          <cell r="B575" t="str">
            <v>Ítem</v>
          </cell>
          <cell r="C575" t="str">
            <v>Equipamento / Serviço</v>
          </cell>
          <cell r="D575" t="str">
            <v>Unid</v>
          </cell>
          <cell r="E575" t="str">
            <v>Qtde Unit</v>
          </cell>
          <cell r="F575" t="str">
            <v>Qtde Total</v>
          </cell>
        </row>
        <row r="576">
          <cell r="B576" t="str">
            <v>2.27.1.1.1.12</v>
          </cell>
          <cell r="C576" t="str">
            <v>TRANSFORMADOR MONOF. 500/345KV 500MVA</v>
          </cell>
          <cell r="D576" t="str">
            <v>UNID</v>
          </cell>
          <cell r="E576">
            <v>3</v>
          </cell>
          <cell r="F576" t="str">
            <v>-</v>
          </cell>
        </row>
        <row r="577">
          <cell r="B577" t="str">
            <v>2.26.1.7.2</v>
          </cell>
          <cell r="C577" t="str">
            <v>MONTAG.BARRAM.FLEX.CABO COND.500KV,4CAB.</v>
          </cell>
          <cell r="D577" t="str">
            <v>M</v>
          </cell>
          <cell r="E577">
            <v>100</v>
          </cell>
          <cell r="F577" t="str">
            <v>-</v>
          </cell>
        </row>
        <row r="578">
          <cell r="B578" t="str">
            <v>2.26.5.1.8</v>
          </cell>
          <cell r="C578" t="str">
            <v>MONTAGEM BARRAM.RÍG.TUBO ALUM.DIÂM. 6"</v>
          </cell>
          <cell r="D578" t="str">
            <v>M</v>
          </cell>
          <cell r="E578">
            <v>80</v>
          </cell>
          <cell r="F578" t="str">
            <v>-</v>
          </cell>
        </row>
        <row r="579">
          <cell r="B579" t="str">
            <v>2.25.1.2</v>
          </cell>
          <cell r="C579" t="str">
            <v>SUPORTE METALICO DE ISOLADOR PARA TENSÃO DE 500KV</v>
          </cell>
          <cell r="D579" t="str">
            <v>T</v>
          </cell>
          <cell r="E579">
            <v>3</v>
          </cell>
          <cell r="F579" t="str">
            <v>-</v>
          </cell>
        </row>
        <row r="580">
          <cell r="B580" t="str">
            <v>2.26.7.7</v>
          </cell>
          <cell r="C580" t="str">
            <v>COLUNA DE ISOLADORES 500KV</v>
          </cell>
          <cell r="D580" t="str">
            <v>UNID</v>
          </cell>
          <cell r="E580">
            <v>3</v>
          </cell>
          <cell r="F580" t="str">
            <v>-</v>
          </cell>
        </row>
        <row r="581">
          <cell r="B581" t="str">
            <v>2.29.1.2.2</v>
          </cell>
          <cell r="C581" t="str">
            <v>PAINEL DUPLEX PARA PROTEÇÃO E CONTROLE</v>
          </cell>
          <cell r="D581" t="str">
            <v>UNID</v>
          </cell>
          <cell r="E581">
            <v>1</v>
          </cell>
          <cell r="F581" t="str">
            <v>-</v>
          </cell>
        </row>
        <row r="582">
          <cell r="B582" t="str">
            <v>2.30.1.1.1</v>
          </cell>
          <cell r="C582" t="str">
            <v>CABO FORÇA/CONTROLE,ATE 2 COND.ATE 2,5MM2</v>
          </cell>
          <cell r="D582" t="str">
            <v>M</v>
          </cell>
          <cell r="E582">
            <v>3000</v>
          </cell>
          <cell r="F582" t="str">
            <v>-</v>
          </cell>
        </row>
        <row r="583">
          <cell r="B583" t="str">
            <v>2.30.1.1.3</v>
          </cell>
          <cell r="C583" t="str">
            <v>CABO FORÇA/CONT.,ACIMA DE 5 ATÉ 12 COND.ATÉ 2,5MM2</v>
          </cell>
          <cell r="D583" t="str">
            <v>M</v>
          </cell>
          <cell r="E583">
            <v>5000</v>
          </cell>
          <cell r="F583" t="str">
            <v>-</v>
          </cell>
        </row>
        <row r="584">
          <cell r="B584" t="str">
            <v>2.30.1.1.8</v>
          </cell>
          <cell r="C584" t="str">
            <v>CABO FORÇA/CONTROLE,3 COND.DE 4 A 10MM2</v>
          </cell>
          <cell r="D584" t="str">
            <v>M</v>
          </cell>
          <cell r="E584">
            <v>4000</v>
          </cell>
          <cell r="F584" t="str">
            <v>-</v>
          </cell>
        </row>
        <row r="586">
          <cell r="B586" t="str">
            <v>Descrição  :</v>
          </cell>
          <cell r="C586" t="str">
            <v>Transformador (TR) - 750/345kV  550MVA</v>
          </cell>
        </row>
        <row r="587">
          <cell r="B587" t="str">
            <v>Ítem</v>
          </cell>
          <cell r="C587" t="str">
            <v>Equipamento / Serviço</v>
          </cell>
          <cell r="D587" t="str">
            <v>Unid</v>
          </cell>
          <cell r="E587" t="str">
            <v>Qtde Unit</v>
          </cell>
          <cell r="F587" t="str">
            <v>Qtde Total</v>
          </cell>
        </row>
        <row r="588">
          <cell r="B588" t="str">
            <v>2.27.1.1.1.13</v>
          </cell>
          <cell r="C588" t="str">
            <v>TRANSFORMADOR MONOF. 750/345KV 550MVA</v>
          </cell>
          <cell r="D588" t="str">
            <v>UNID</v>
          </cell>
          <cell r="E588">
            <v>3</v>
          </cell>
          <cell r="F588" t="str">
            <v>-</v>
          </cell>
        </row>
        <row r="589">
          <cell r="B589" t="str">
            <v>2.26.1.8.1</v>
          </cell>
          <cell r="C589" t="str">
            <v>MONTAG.BARRAM.FLEX.CABO COND.750KV,4CAB.</v>
          </cell>
          <cell r="D589" t="str">
            <v>M</v>
          </cell>
          <cell r="E589">
            <v>100</v>
          </cell>
          <cell r="F589" t="str">
            <v>-</v>
          </cell>
        </row>
        <row r="590">
          <cell r="B590" t="str">
            <v>2.26.5.1.8</v>
          </cell>
          <cell r="C590" t="str">
            <v>MONTAGEM BARRAM.RÍG.TUBO ALUM.DIÂM. 6"</v>
          </cell>
          <cell r="D590" t="str">
            <v>M</v>
          </cell>
          <cell r="E590">
            <v>100</v>
          </cell>
          <cell r="F590" t="str">
            <v>-</v>
          </cell>
        </row>
        <row r="591">
          <cell r="B591" t="str">
            <v>2.25.1.2</v>
          </cell>
          <cell r="C591" t="str">
            <v>SUPORTE METALICO DE ISOLADOR PARA TENSÃO DE 750KV</v>
          </cell>
          <cell r="D591" t="str">
            <v>T</v>
          </cell>
          <cell r="E591">
            <v>3</v>
          </cell>
          <cell r="F591" t="str">
            <v>-</v>
          </cell>
        </row>
        <row r="592">
          <cell r="B592" t="str">
            <v>2.26.7.8</v>
          </cell>
          <cell r="C592" t="str">
            <v>COLUNA DE ISOLADORES 750KV</v>
          </cell>
          <cell r="D592" t="str">
            <v>UNID</v>
          </cell>
          <cell r="E592">
            <v>3</v>
          </cell>
          <cell r="F592" t="str">
            <v>-</v>
          </cell>
        </row>
        <row r="593">
          <cell r="B593" t="str">
            <v>2.29.1.2.2</v>
          </cell>
          <cell r="C593" t="str">
            <v>PAINEL DUPLEX PARA PROTEÇÃO E CONTROLE</v>
          </cell>
          <cell r="D593" t="str">
            <v>UNID</v>
          </cell>
          <cell r="E593">
            <v>1</v>
          </cell>
          <cell r="F593" t="str">
            <v>-</v>
          </cell>
        </row>
        <row r="594">
          <cell r="B594" t="str">
            <v>2.30.1.1.1</v>
          </cell>
          <cell r="C594" t="str">
            <v>CABO FORÇA/CONTROLE,ATE 2 COND.ATE 2,5MM2</v>
          </cell>
          <cell r="D594" t="str">
            <v>M</v>
          </cell>
          <cell r="E594">
            <v>4000</v>
          </cell>
          <cell r="F594" t="str">
            <v>-</v>
          </cell>
        </row>
        <row r="595">
          <cell r="B595" t="str">
            <v>2.30.1.1.3</v>
          </cell>
          <cell r="C595" t="str">
            <v>CABO FORÇA/CONT.,ACIMA DE 5 ATÉ 12 COND.ATÉ 2,5MM2</v>
          </cell>
          <cell r="D595" t="str">
            <v>M</v>
          </cell>
          <cell r="E595">
            <v>5000</v>
          </cell>
          <cell r="F595" t="str">
            <v>-</v>
          </cell>
        </row>
        <row r="596">
          <cell r="B596" t="str">
            <v>2.30.1.1.8</v>
          </cell>
          <cell r="C596" t="str">
            <v>CABO FORÇA/CONTROLE,3 COND.DE 4 A 10MM2</v>
          </cell>
          <cell r="D596" t="str">
            <v>M</v>
          </cell>
          <cell r="E596">
            <v>6000</v>
          </cell>
          <cell r="F596" t="str">
            <v>-</v>
          </cell>
        </row>
        <row r="598">
          <cell r="B598" t="str">
            <v>Descrição  :</v>
          </cell>
          <cell r="C598" t="str">
            <v>Transformador (TR) - 750/500kV  550MVA</v>
          </cell>
        </row>
        <row r="599">
          <cell r="B599" t="str">
            <v>Ítem</v>
          </cell>
          <cell r="C599" t="str">
            <v>Equipamento / Serviço</v>
          </cell>
          <cell r="D599" t="str">
            <v>Unid</v>
          </cell>
          <cell r="E599" t="str">
            <v>Qtde Unit</v>
          </cell>
          <cell r="F599" t="str">
            <v>Qtde Total</v>
          </cell>
        </row>
        <row r="600">
          <cell r="B600" t="str">
            <v>2.27.1.1.1.14</v>
          </cell>
          <cell r="C600" t="str">
            <v>TRANSFORMADOR MONOF. 750/500KV 550MVA</v>
          </cell>
          <cell r="D600" t="str">
            <v>UNID</v>
          </cell>
          <cell r="E600">
            <v>3</v>
          </cell>
          <cell r="F600" t="str">
            <v>-</v>
          </cell>
        </row>
        <row r="601">
          <cell r="B601" t="str">
            <v>2.26.1.8.1</v>
          </cell>
          <cell r="C601" t="str">
            <v>MONTAG.BARRAM.FLEX.CABO COND.750KV,4CAB.</v>
          </cell>
          <cell r="D601" t="str">
            <v>M</v>
          </cell>
          <cell r="E601">
            <v>100</v>
          </cell>
          <cell r="F601" t="str">
            <v>-</v>
          </cell>
        </row>
        <row r="602">
          <cell r="B602" t="str">
            <v>2.26.5.1.8</v>
          </cell>
          <cell r="C602" t="str">
            <v>MONTAGEM BARRAM.RÍG.TUBO ALUM.DIÂM. 6"</v>
          </cell>
          <cell r="D602" t="str">
            <v>M</v>
          </cell>
          <cell r="E602">
            <v>100</v>
          </cell>
          <cell r="F602" t="str">
            <v>-</v>
          </cell>
        </row>
        <row r="603">
          <cell r="B603" t="str">
            <v>2.25.1.2</v>
          </cell>
          <cell r="C603" t="str">
            <v>SUPORTE METALICO DE ISOLADOR PARA TENSÃO DE 750KV</v>
          </cell>
          <cell r="D603" t="str">
            <v>T</v>
          </cell>
          <cell r="E603">
            <v>3</v>
          </cell>
          <cell r="F603" t="str">
            <v>-</v>
          </cell>
        </row>
        <row r="604">
          <cell r="B604" t="str">
            <v>2.26.7.8</v>
          </cell>
          <cell r="C604" t="str">
            <v>COLUNA DE ISOLADORES 750KV</v>
          </cell>
          <cell r="D604" t="str">
            <v>UNID</v>
          </cell>
          <cell r="E604">
            <v>3</v>
          </cell>
          <cell r="F604" t="str">
            <v>-</v>
          </cell>
        </row>
        <row r="605">
          <cell r="B605" t="str">
            <v>2.29.1.2.2</v>
          </cell>
          <cell r="C605" t="str">
            <v>PAINEL DUPLEX PARA PROTEÇÃO E CONTROLE</v>
          </cell>
          <cell r="D605" t="str">
            <v>UNID</v>
          </cell>
          <cell r="E605">
            <v>1</v>
          </cell>
          <cell r="F605" t="str">
            <v>-</v>
          </cell>
        </row>
        <row r="606">
          <cell r="B606" t="str">
            <v>2.30.1.1.1</v>
          </cell>
          <cell r="C606" t="str">
            <v>CABO FORÇA/CONTROLE,ATE 2 COND.ATE 2,5MM2</v>
          </cell>
          <cell r="D606" t="str">
            <v>M</v>
          </cell>
          <cell r="E606">
            <v>4000</v>
          </cell>
          <cell r="F606" t="str">
            <v>-</v>
          </cell>
        </row>
        <row r="607">
          <cell r="B607" t="str">
            <v>2.30.1.1.3</v>
          </cell>
          <cell r="C607" t="str">
            <v>CABO FORÇA/CONT.,ACIMA DE 5 ATÉ 12 COND.ATÉ 2,5MM2</v>
          </cell>
          <cell r="D607" t="str">
            <v>M</v>
          </cell>
          <cell r="E607">
            <v>5000</v>
          </cell>
          <cell r="F607" t="str">
            <v>-</v>
          </cell>
        </row>
        <row r="608">
          <cell r="B608" t="str">
            <v>2.30.1.1.8</v>
          </cell>
          <cell r="C608" t="str">
            <v>CABO FORÇA/CONTROLE,3 COND.DE 4 A 10MM2</v>
          </cell>
          <cell r="D608" t="str">
            <v>M</v>
          </cell>
          <cell r="E608">
            <v>6000</v>
          </cell>
          <cell r="F608" t="str">
            <v>-</v>
          </cell>
        </row>
        <row r="610">
          <cell r="B610" t="str">
            <v>Descrição  :</v>
          </cell>
          <cell r="C610" t="str">
            <v>Regulador Série (RS) - 500kV  550MVA</v>
          </cell>
        </row>
        <row r="611">
          <cell r="B611" t="str">
            <v>Ítem</v>
          </cell>
          <cell r="C611" t="str">
            <v>Equipamento / Serviço</v>
          </cell>
          <cell r="D611" t="str">
            <v>Unid</v>
          </cell>
          <cell r="E611" t="str">
            <v>Qtde Unit</v>
          </cell>
          <cell r="F611" t="str">
            <v>Qtde Total</v>
          </cell>
        </row>
        <row r="612">
          <cell r="B612" t="str">
            <v>2.27.1.3.1.6</v>
          </cell>
          <cell r="C612" t="str">
            <v>REGULADOR SERIE 500KV, 550MVA</v>
          </cell>
          <cell r="D612" t="str">
            <v>UNID</v>
          </cell>
          <cell r="E612">
            <v>3</v>
          </cell>
          <cell r="F612" t="str">
            <v>-</v>
          </cell>
        </row>
        <row r="613">
          <cell r="B613" t="str">
            <v>2.26.5.1.8</v>
          </cell>
          <cell r="C613" t="str">
            <v>MONTAGEM BARRAM.RÍG.TUBO ALUM.DIÂM. 6"</v>
          </cell>
          <cell r="D613" t="str">
            <v>M</v>
          </cell>
          <cell r="E613">
            <v>50</v>
          </cell>
          <cell r="F613" t="str">
            <v>-</v>
          </cell>
        </row>
        <row r="614">
          <cell r="B614" t="str">
            <v>2.25.1.2</v>
          </cell>
          <cell r="C614" t="str">
            <v>SUPORTE METALICO DE ISOLADOR PARA TENSÃO DE 500KV</v>
          </cell>
          <cell r="D614" t="str">
            <v>T</v>
          </cell>
          <cell r="E614">
            <v>6</v>
          </cell>
          <cell r="F614" t="str">
            <v>-</v>
          </cell>
        </row>
        <row r="615">
          <cell r="B615" t="str">
            <v>2.26.7.7</v>
          </cell>
          <cell r="C615" t="str">
            <v>COLUNA DE ISOLADORES 500KV</v>
          </cell>
          <cell r="D615" t="str">
            <v>UNID</v>
          </cell>
          <cell r="E615">
            <v>6</v>
          </cell>
          <cell r="F615" t="str">
            <v>-</v>
          </cell>
        </row>
        <row r="616">
          <cell r="B616" t="str">
            <v>2.29.1.2.2</v>
          </cell>
          <cell r="C616" t="str">
            <v>PAINEL DUPLEX PARA PROTEÇÃO E CONTROLE</v>
          </cell>
          <cell r="D616" t="str">
            <v>UNID</v>
          </cell>
          <cell r="E616">
            <v>1</v>
          </cell>
          <cell r="F616" t="str">
            <v>-</v>
          </cell>
        </row>
        <row r="617">
          <cell r="B617" t="str">
            <v>2.30.1.1.1</v>
          </cell>
          <cell r="C617" t="str">
            <v>CABO FORÇA/CONTROLE,ATE 2 COND.ATE 2,5MM2</v>
          </cell>
          <cell r="D617" t="str">
            <v>M</v>
          </cell>
          <cell r="E617">
            <v>3000</v>
          </cell>
          <cell r="F617" t="str">
            <v>-</v>
          </cell>
        </row>
        <row r="618">
          <cell r="B618" t="str">
            <v>2.30.1.1.3</v>
          </cell>
          <cell r="C618" t="str">
            <v>CABO FORÇA/CONT.,ACIMA DE 5 ATÉ 12 COND.ATÉ 2,5MM2</v>
          </cell>
          <cell r="D618" t="str">
            <v>M</v>
          </cell>
          <cell r="E618">
            <v>5000</v>
          </cell>
          <cell r="F618" t="str">
            <v>-</v>
          </cell>
        </row>
        <row r="619">
          <cell r="B619" t="str">
            <v>2.30.1.1.8</v>
          </cell>
          <cell r="C619" t="str">
            <v>CABO FORÇA/CONTROLE,3 COND.DE 4 A 10MM2</v>
          </cell>
          <cell r="D619" t="str">
            <v>M</v>
          </cell>
          <cell r="E619">
            <v>4000</v>
          </cell>
          <cell r="F619" t="str">
            <v>-</v>
          </cell>
        </row>
        <row r="621">
          <cell r="B621" t="str">
            <v>Descrição  :</v>
          </cell>
          <cell r="C621" t="str">
            <v>Reator (RE) - 750kV  110MVAr</v>
          </cell>
        </row>
        <row r="622">
          <cell r="B622" t="str">
            <v>Ítem</v>
          </cell>
          <cell r="C622" t="str">
            <v>Equipamento / Serviço</v>
          </cell>
          <cell r="D622" t="str">
            <v>Unid</v>
          </cell>
          <cell r="E622" t="str">
            <v>Qtde Unit</v>
          </cell>
          <cell r="F622" t="str">
            <v>Qtde Total</v>
          </cell>
        </row>
        <row r="623">
          <cell r="B623" t="str">
            <v>2.27.1.2.1.7</v>
          </cell>
          <cell r="C623" t="str">
            <v>REATOR "SHUNT" 750KV, 110MVAR</v>
          </cell>
          <cell r="D623" t="str">
            <v>UNID</v>
          </cell>
          <cell r="E623">
            <v>3</v>
          </cell>
          <cell r="F623" t="str">
            <v>-</v>
          </cell>
        </row>
        <row r="624">
          <cell r="B624" t="str">
            <v>2.26.1.8.1</v>
          </cell>
          <cell r="C624" t="str">
            <v>MONTAG.BARRAM.FLEX.CABO COND.750KV,4CAB.</v>
          </cell>
          <cell r="D624" t="str">
            <v>M</v>
          </cell>
          <cell r="E624">
            <v>80</v>
          </cell>
          <cell r="F624" t="str">
            <v>-</v>
          </cell>
        </row>
        <row r="625">
          <cell r="B625" t="str">
            <v>2.26.5.1.8</v>
          </cell>
          <cell r="C625" t="str">
            <v>MONTAGEM BARRAM.RÍG.TUBO ALUM.DIÂM. 6"</v>
          </cell>
          <cell r="D625" t="str">
            <v>M</v>
          </cell>
          <cell r="E625">
            <v>45</v>
          </cell>
          <cell r="F625" t="str">
            <v>-</v>
          </cell>
        </row>
        <row r="626">
          <cell r="B626" t="str">
            <v>2.25.1.2</v>
          </cell>
          <cell r="C626" t="str">
            <v>SUPORTE METALICO DE ISOLADOR PARA TENSÃO DE 500KV</v>
          </cell>
          <cell r="D626" t="str">
            <v>T</v>
          </cell>
          <cell r="E626">
            <v>5</v>
          </cell>
          <cell r="F626" t="str">
            <v>-</v>
          </cell>
        </row>
        <row r="627">
          <cell r="B627" t="str">
            <v>2.26.7.7</v>
          </cell>
          <cell r="C627" t="str">
            <v>COLUNA DE ISOLADORES 500KV</v>
          </cell>
          <cell r="D627" t="str">
            <v>UNID</v>
          </cell>
          <cell r="E627">
            <v>5</v>
          </cell>
          <cell r="F627" t="str">
            <v>-</v>
          </cell>
        </row>
        <row r="628">
          <cell r="B628" t="str">
            <v>2.29.1.2.2</v>
          </cell>
          <cell r="C628" t="str">
            <v>PAINEL DUPLEX PARA PROTEÇÃO E CONTROLE</v>
          </cell>
          <cell r="D628" t="str">
            <v>UNID</v>
          </cell>
          <cell r="E628">
            <v>1</v>
          </cell>
          <cell r="F628" t="str">
            <v>-</v>
          </cell>
        </row>
        <row r="629">
          <cell r="B629" t="str">
            <v>2.30.1.1.1</v>
          </cell>
          <cell r="C629" t="str">
            <v>CABO FORÇA/CONTROLE,ATE 2 COND.ATE 2,5MM2</v>
          </cell>
          <cell r="D629" t="str">
            <v>M</v>
          </cell>
          <cell r="E629">
            <v>2000</v>
          </cell>
          <cell r="F629" t="str">
            <v>-</v>
          </cell>
        </row>
        <row r="630">
          <cell r="B630" t="str">
            <v>2.30.1.1.3</v>
          </cell>
          <cell r="C630" t="str">
            <v>CABO FORÇA/CONT.,ACIMA DE 5 ATÉ 12 COND.ATÉ 2,5MM2</v>
          </cell>
          <cell r="D630" t="str">
            <v>M</v>
          </cell>
          <cell r="E630">
            <v>4000</v>
          </cell>
          <cell r="F630" t="str">
            <v>-</v>
          </cell>
        </row>
        <row r="631">
          <cell r="B631" t="str">
            <v>2.30.1.1.8</v>
          </cell>
          <cell r="C631" t="str">
            <v>CABO FORÇA/CONTROLE,3 COND.DE 4 A 10MM2</v>
          </cell>
          <cell r="D631" t="str">
            <v>M</v>
          </cell>
          <cell r="E631">
            <v>3000</v>
          </cell>
          <cell r="F631" t="str">
            <v>-</v>
          </cell>
        </row>
        <row r="633">
          <cell r="B633" t="str">
            <v>Descrição  :</v>
          </cell>
          <cell r="C633" t="str">
            <v>Capacitor de Derivação (CD) - 345kV  200MVAr</v>
          </cell>
        </row>
        <row r="634">
          <cell r="B634" t="str">
            <v>Ítem</v>
          </cell>
          <cell r="C634" t="str">
            <v>Equipamento / Serviço</v>
          </cell>
          <cell r="D634" t="str">
            <v>Unid</v>
          </cell>
          <cell r="E634" t="str">
            <v>Qtde Unit</v>
          </cell>
          <cell r="F634" t="str">
            <v>Qtde Total</v>
          </cell>
        </row>
        <row r="635">
          <cell r="B635" t="str">
            <v>2.27.7.5</v>
          </cell>
          <cell r="C635" t="str">
            <v>CAPACITOR "SHUNT" TRIF. 345KV, 200MVAR</v>
          </cell>
          <cell r="D635" t="str">
            <v>UNID</v>
          </cell>
          <cell r="E635">
            <v>1</v>
          </cell>
          <cell r="F635" t="str">
            <v>-</v>
          </cell>
        </row>
        <row r="636">
          <cell r="B636" t="str">
            <v>2.26.5.1.8</v>
          </cell>
          <cell r="C636" t="str">
            <v>MONTAGEM BARRAM.RÍG.TUBO ALUM.DIÂM. 6"</v>
          </cell>
          <cell r="D636" t="str">
            <v>M</v>
          </cell>
          <cell r="E636">
            <v>90</v>
          </cell>
          <cell r="F636" t="str">
            <v>-</v>
          </cell>
        </row>
        <row r="637">
          <cell r="B637" t="str">
            <v>2.30.1.1.1</v>
          </cell>
          <cell r="C637" t="str">
            <v>CABO FORÇA/CONTROLE,ATE 2 COND.ATE 2,5MM2</v>
          </cell>
          <cell r="D637" t="str">
            <v>M</v>
          </cell>
          <cell r="E637">
            <v>1000</v>
          </cell>
          <cell r="F637" t="str">
            <v>-</v>
          </cell>
        </row>
        <row r="638">
          <cell r="B638" t="str">
            <v>2.30.1.1.3</v>
          </cell>
          <cell r="C638" t="str">
            <v>CABO FORÇA/CONT.,ACIMA DE 5 ATÉ 12 COND.ATÉ 2,5MM2</v>
          </cell>
          <cell r="D638" t="str">
            <v>M</v>
          </cell>
          <cell r="E638">
            <v>1000</v>
          </cell>
          <cell r="F638" t="str">
            <v>-</v>
          </cell>
        </row>
        <row r="639">
          <cell r="B639" t="str">
            <v>2.30.1.1.8</v>
          </cell>
          <cell r="C639" t="str">
            <v>CABO FORÇA/CONTROLE,3 COND.DE 4 A 10MM2</v>
          </cell>
          <cell r="D639" t="str">
            <v>M</v>
          </cell>
          <cell r="E639">
            <v>1000</v>
          </cell>
          <cell r="F639" t="str">
            <v>-</v>
          </cell>
        </row>
        <row r="641">
          <cell r="B641" t="str">
            <v>Descrição  :</v>
          </cell>
          <cell r="C641" t="str">
            <v>Capacitor Série (CS) - 750kV  1.242MVAr</v>
          </cell>
        </row>
        <row r="642">
          <cell r="B642" t="str">
            <v>Ítem</v>
          </cell>
          <cell r="C642" t="str">
            <v>Equipamento / Serviço</v>
          </cell>
          <cell r="D642" t="str">
            <v>Unid</v>
          </cell>
          <cell r="E642" t="str">
            <v>Qtde Unit</v>
          </cell>
          <cell r="F642" t="str">
            <v>Qtde Total</v>
          </cell>
        </row>
        <row r="643">
          <cell r="B643" t="str">
            <v>2.27.5.6</v>
          </cell>
          <cell r="C643" t="str">
            <v>CAPACITOR "SERIE" TRIF. 750KV, 1242MVAR</v>
          </cell>
          <cell r="D643" t="str">
            <v>UNID</v>
          </cell>
          <cell r="E643">
            <v>1</v>
          </cell>
          <cell r="F643" t="str">
            <v>-</v>
          </cell>
        </row>
        <row r="644">
          <cell r="B644" t="str">
            <v>2.26.5.1.8</v>
          </cell>
          <cell r="C644" t="str">
            <v>MONTAGEM BARRAM.RÍG.TUBO ALUM.DIÂM. 6"</v>
          </cell>
          <cell r="D644" t="str">
            <v>M</v>
          </cell>
          <cell r="E644">
            <v>160</v>
          </cell>
          <cell r="F644" t="str">
            <v>-</v>
          </cell>
        </row>
        <row r="645">
          <cell r="B645" t="str">
            <v>2.29.1.2.2</v>
          </cell>
          <cell r="C645" t="str">
            <v>PAINEL DUPLEX PARA PROTEÇÃO E CONTROLE</v>
          </cell>
          <cell r="D645" t="str">
            <v>UNID</v>
          </cell>
          <cell r="E645">
            <v>2</v>
          </cell>
          <cell r="F645" t="str">
            <v>-</v>
          </cell>
        </row>
        <row r="646">
          <cell r="B646" t="str">
            <v>2.30.1.1.1</v>
          </cell>
          <cell r="C646" t="str">
            <v>CABO FORÇA/CONTROLE,ATE 2 COND.ATE 2,5MM2</v>
          </cell>
          <cell r="D646" t="str">
            <v>M</v>
          </cell>
          <cell r="E646">
            <v>4000</v>
          </cell>
          <cell r="F646" t="str">
            <v>-</v>
          </cell>
        </row>
        <row r="647">
          <cell r="B647" t="str">
            <v>2.30.1.1.3</v>
          </cell>
          <cell r="C647" t="str">
            <v>CABO FORÇA/CONT.,ACIMA DE 5 ATÉ 12 COND.ATÉ 2,5MM2</v>
          </cell>
          <cell r="D647" t="str">
            <v>M</v>
          </cell>
          <cell r="E647">
            <v>10000</v>
          </cell>
          <cell r="F647" t="str">
            <v>-</v>
          </cell>
        </row>
        <row r="648">
          <cell r="B648" t="str">
            <v>2.30.1.1.8</v>
          </cell>
          <cell r="C648" t="str">
            <v>CABO FORÇA/CONTROLE,3 COND.DE 4 A 10MM2</v>
          </cell>
          <cell r="D648" t="str">
            <v>M</v>
          </cell>
          <cell r="E648">
            <v>6000</v>
          </cell>
          <cell r="F648" t="str">
            <v>-</v>
          </cell>
        </row>
        <row r="650">
          <cell r="B650" t="str">
            <v>Descrição  :</v>
          </cell>
          <cell r="C650" t="str">
            <v>Compensador Estático (CE) - 20kV  300MVAr</v>
          </cell>
        </row>
        <row r="651">
          <cell r="B651" t="str">
            <v>Ítem</v>
          </cell>
          <cell r="C651" t="str">
            <v>Equipamento / Serviço</v>
          </cell>
          <cell r="D651" t="str">
            <v>Unid</v>
          </cell>
          <cell r="E651" t="str">
            <v>Qtde Unit</v>
          </cell>
          <cell r="F651" t="str">
            <v>Qtde Total</v>
          </cell>
        </row>
        <row r="652">
          <cell r="B652" t="str">
            <v>2.27.9</v>
          </cell>
          <cell r="C652" t="str">
            <v>COMPENSADOR ESTATICO TRIF. 20KV, 300MVAR</v>
          </cell>
          <cell r="D652" t="str">
            <v>UNID</v>
          </cell>
          <cell r="E652">
            <v>1</v>
          </cell>
          <cell r="F652" t="str">
            <v>-</v>
          </cell>
        </row>
        <row r="653">
          <cell r="B653" t="str">
            <v>2.26.5.1.4</v>
          </cell>
          <cell r="C653" t="str">
            <v>MONTAG.BARRAM.RÍG.TUBO ALUM.DIÂM.ATÉ 3"</v>
          </cell>
          <cell r="D653" t="str">
            <v>M</v>
          </cell>
          <cell r="E653">
            <v>300</v>
          </cell>
          <cell r="F653" t="str">
            <v>-</v>
          </cell>
        </row>
        <row r="654">
          <cell r="B654" t="str">
            <v>2.26.5.1.8</v>
          </cell>
          <cell r="C654" t="str">
            <v>MONTAGEM BARRAM.RÍG.TUBO ALUM.DIÂM. 6"</v>
          </cell>
          <cell r="D654" t="str">
            <v>M</v>
          </cell>
          <cell r="E654">
            <v>150</v>
          </cell>
          <cell r="F654" t="str">
            <v>-</v>
          </cell>
        </row>
        <row r="655">
          <cell r="B655" t="str">
            <v>2.29.1.1.2</v>
          </cell>
          <cell r="C655" t="str">
            <v>PAINEL DUAL DE PROTEÇÃO E/OU CONTROLE</v>
          </cell>
          <cell r="D655" t="str">
            <v>UNID</v>
          </cell>
          <cell r="E655">
            <v>8</v>
          </cell>
          <cell r="F655" t="str">
            <v>-</v>
          </cell>
        </row>
        <row r="656">
          <cell r="B656" t="str">
            <v>2.30.1.1.1</v>
          </cell>
          <cell r="C656" t="str">
            <v>CABO FORÇA/CONTROLE,ATE 2 COND.ATE 2,5MM2</v>
          </cell>
          <cell r="D656" t="str">
            <v>M</v>
          </cell>
          <cell r="E656">
            <v>5000</v>
          </cell>
          <cell r="F656" t="str">
            <v>-</v>
          </cell>
        </row>
        <row r="657">
          <cell r="B657" t="str">
            <v>2.30.1.1.3</v>
          </cell>
          <cell r="C657" t="str">
            <v>CABO FORÇA/CONT.,ACIMA DE 5 ATÉ 12 COND.ATÉ 2,5MM2</v>
          </cell>
          <cell r="D657" t="str">
            <v>M</v>
          </cell>
          <cell r="E657">
            <v>15000</v>
          </cell>
          <cell r="F657" t="str">
            <v>-</v>
          </cell>
        </row>
        <row r="658">
          <cell r="B658" t="str">
            <v>2.30.1.1.8</v>
          </cell>
          <cell r="C658" t="str">
            <v>CABO FORÇA/CONTROLE,3 COND.DE 4 A 10MM2</v>
          </cell>
          <cell r="D658" t="str">
            <v>M</v>
          </cell>
          <cell r="E658">
            <v>10000</v>
          </cell>
          <cell r="F658" t="str">
            <v>-</v>
          </cell>
        </row>
        <row r="660">
          <cell r="B660" t="str">
            <v>Descrição  :</v>
          </cell>
          <cell r="C660" t="str">
            <v>Módulo Geral - Subestação de Médio Porte 230kV</v>
          </cell>
        </row>
        <row r="661">
          <cell r="B661" t="str">
            <v>Ítem</v>
          </cell>
          <cell r="C661" t="str">
            <v>Equipamento / Serviço</v>
          </cell>
          <cell r="D661" t="str">
            <v>Unid</v>
          </cell>
          <cell r="E661" t="str">
            <v>Qtde Unit</v>
          </cell>
          <cell r="F661" t="str">
            <v>Qtde Total</v>
          </cell>
        </row>
        <row r="662">
          <cell r="B662" t="str">
            <v>2.28.1.4</v>
          </cell>
          <cell r="C662" t="str">
            <v>PAINEL CA/CC</v>
          </cell>
          <cell r="D662" t="str">
            <v>UNID</v>
          </cell>
          <cell r="E662">
            <v>4</v>
          </cell>
          <cell r="F662" t="str">
            <v>-</v>
          </cell>
        </row>
        <row r="663">
          <cell r="B663" t="str">
            <v>2.28.1.1.1</v>
          </cell>
          <cell r="C663" t="str">
            <v>TRAFO DISTRIB.TRIFÁS.13,8/480V,ATE 45KVA</v>
          </cell>
          <cell r="D663" t="str">
            <v>UNID</v>
          </cell>
          <cell r="E663">
            <v>1</v>
          </cell>
          <cell r="F663" t="str">
            <v>-</v>
          </cell>
        </row>
        <row r="664">
          <cell r="B664" t="str">
            <v>2.28.1.6</v>
          </cell>
          <cell r="C664" t="str">
            <v>BANCO DE BATERIAS 125 E 48VCC</v>
          </cell>
          <cell r="D664" t="str">
            <v>UNID</v>
          </cell>
          <cell r="E664">
            <v>1</v>
          </cell>
          <cell r="F664" t="str">
            <v>-</v>
          </cell>
        </row>
        <row r="665">
          <cell r="B665" t="str">
            <v>2.28.1.7</v>
          </cell>
          <cell r="C665" t="str">
            <v>GRUPO DIESEL GERADOR 125KVA</v>
          </cell>
          <cell r="D665" t="str">
            <v>UNID</v>
          </cell>
          <cell r="E665">
            <v>1</v>
          </cell>
          <cell r="F665" t="str">
            <v>-</v>
          </cell>
        </row>
        <row r="666">
          <cell r="B666" t="str">
            <v>2.28.1.3.1</v>
          </cell>
          <cell r="C666" t="str">
            <v>CUBICULO BLINDADO 15KV</v>
          </cell>
          <cell r="D666" t="str">
            <v>UNID</v>
          </cell>
          <cell r="E666">
            <v>3</v>
          </cell>
          <cell r="F666" t="str">
            <v>-</v>
          </cell>
        </row>
        <row r="667">
          <cell r="B667" t="str">
            <v>2.28.3.1.1.1</v>
          </cell>
          <cell r="C667" t="str">
            <v>POSTE CURVO DE 10M DE ALTURA C/ LUMINÁRIA</v>
          </cell>
          <cell r="D667" t="str">
            <v>UNID</v>
          </cell>
          <cell r="E667">
            <v>30</v>
          </cell>
          <cell r="F667" t="str">
            <v>-</v>
          </cell>
        </row>
        <row r="668">
          <cell r="B668" t="str">
            <v>2.30.1.1.3</v>
          </cell>
          <cell r="C668" t="str">
            <v>CABO FORÇA/CONT.,ACIMA DE 5 ATÉ 12 COND.ATÉ 2,5MM2</v>
          </cell>
          <cell r="D668" t="str">
            <v>M</v>
          </cell>
          <cell r="E668">
            <v>13000</v>
          </cell>
          <cell r="F668" t="str">
            <v>-</v>
          </cell>
        </row>
        <row r="669">
          <cell r="B669" t="str">
            <v>2.30.1.2.5</v>
          </cell>
          <cell r="C669" t="str">
            <v>CABO FORÇA ISOL.15KV,3COND.DE 70a240MM2</v>
          </cell>
          <cell r="D669" t="str">
            <v>M</v>
          </cell>
          <cell r="E669">
            <v>1500</v>
          </cell>
          <cell r="F669" t="str">
            <v>-</v>
          </cell>
        </row>
        <row r="671">
          <cell r="B671" t="str">
            <v>Descrição  :</v>
          </cell>
          <cell r="C671" t="str">
            <v>Módulo Geral - Subestação de Médio Porte 345kV</v>
          </cell>
        </row>
        <row r="672">
          <cell r="B672" t="str">
            <v>Ítem</v>
          </cell>
          <cell r="C672" t="str">
            <v>Equipamento / Serviço</v>
          </cell>
          <cell r="D672" t="str">
            <v>Unid</v>
          </cell>
          <cell r="E672" t="str">
            <v>Qtde Unit</v>
          </cell>
          <cell r="F672" t="str">
            <v>Qtde Total</v>
          </cell>
        </row>
        <row r="673">
          <cell r="B673" t="str">
            <v>2.28.1.4</v>
          </cell>
          <cell r="C673" t="str">
            <v>PAINEL CA/CC</v>
          </cell>
          <cell r="D673" t="str">
            <v>UNID</v>
          </cell>
          <cell r="E673">
            <v>5</v>
          </cell>
          <cell r="F673" t="str">
            <v>-</v>
          </cell>
        </row>
        <row r="674">
          <cell r="B674" t="str">
            <v>2.28.1.1.1</v>
          </cell>
          <cell r="C674" t="str">
            <v>TRAFO DISTRIB.TRIFÁS.13,8/480V,ATE 45KVA</v>
          </cell>
          <cell r="D674" t="str">
            <v>UNID</v>
          </cell>
          <cell r="E674">
            <v>2</v>
          </cell>
          <cell r="F674" t="str">
            <v>-</v>
          </cell>
        </row>
        <row r="675">
          <cell r="B675" t="str">
            <v>2.28.1.6</v>
          </cell>
          <cell r="C675" t="str">
            <v>BANCO DE BATERIAS 125 E 48VCC</v>
          </cell>
          <cell r="D675" t="str">
            <v>UNID</v>
          </cell>
          <cell r="E675">
            <v>2</v>
          </cell>
          <cell r="F675" t="str">
            <v>-</v>
          </cell>
        </row>
        <row r="676">
          <cell r="B676" t="str">
            <v>2.28.1.7</v>
          </cell>
          <cell r="C676" t="str">
            <v>GRUPO DIESEL GERADOR 125KVA</v>
          </cell>
          <cell r="D676" t="str">
            <v>UNID</v>
          </cell>
          <cell r="E676">
            <v>1</v>
          </cell>
          <cell r="F676" t="str">
            <v>-</v>
          </cell>
        </row>
        <row r="677">
          <cell r="B677" t="str">
            <v>2.28.1.3.1</v>
          </cell>
          <cell r="C677" t="str">
            <v>CUBICULO BLINDADO 15KV</v>
          </cell>
          <cell r="D677" t="str">
            <v>UNID</v>
          </cell>
          <cell r="E677">
            <v>4</v>
          </cell>
          <cell r="F677" t="str">
            <v>-</v>
          </cell>
        </row>
        <row r="678">
          <cell r="B678" t="str">
            <v>2.28.3.1.1.1</v>
          </cell>
          <cell r="C678" t="str">
            <v>POSTE CURVO DE 10M DE ALTURA C/ LUMINÁRIA</v>
          </cell>
          <cell r="D678" t="str">
            <v>UNID</v>
          </cell>
          <cell r="E678">
            <v>40</v>
          </cell>
          <cell r="F678" t="str">
            <v>-</v>
          </cell>
        </row>
        <row r="679">
          <cell r="B679" t="str">
            <v>2.30.1.1.3</v>
          </cell>
          <cell r="C679" t="str">
            <v>CABO FORÇA/CONT.,ACIMA DE 5 ATÉ 12 COND.ATÉ 2,5MM2</v>
          </cell>
          <cell r="D679" t="str">
            <v>M</v>
          </cell>
          <cell r="E679">
            <v>18000</v>
          </cell>
          <cell r="F679" t="str">
            <v>-</v>
          </cell>
        </row>
        <row r="680">
          <cell r="B680" t="str">
            <v>2.30.1.2.5</v>
          </cell>
          <cell r="C680" t="str">
            <v>CABO FORÇA ISOL.15KV,3COND.DE 70a240MM2</v>
          </cell>
          <cell r="D680" t="str">
            <v>M</v>
          </cell>
          <cell r="E680">
            <v>1700</v>
          </cell>
          <cell r="F680" t="str">
            <v>-</v>
          </cell>
        </row>
        <row r="682">
          <cell r="B682" t="str">
            <v>Descrição  :</v>
          </cell>
          <cell r="C682" t="str">
            <v>Módulo Geral - Subestação de Grande Porte 345kV</v>
          </cell>
        </row>
        <row r="683">
          <cell r="B683" t="str">
            <v>Ítem</v>
          </cell>
          <cell r="C683" t="str">
            <v>Equipamento / Serviço</v>
          </cell>
          <cell r="D683" t="str">
            <v>Unid</v>
          </cell>
          <cell r="E683" t="str">
            <v>Qtde Unit</v>
          </cell>
          <cell r="F683" t="str">
            <v>Qtde Total</v>
          </cell>
        </row>
        <row r="684">
          <cell r="B684" t="str">
            <v>2.28.1.4</v>
          </cell>
          <cell r="C684" t="str">
            <v>PAINEL CA/CC</v>
          </cell>
          <cell r="D684" t="str">
            <v>UNID</v>
          </cell>
          <cell r="E684">
            <v>5</v>
          </cell>
          <cell r="F684" t="str">
            <v>-</v>
          </cell>
        </row>
        <row r="685">
          <cell r="B685" t="str">
            <v>2.28.1.1.1</v>
          </cell>
          <cell r="C685" t="str">
            <v>TRAFO DISTRIB.TRIFÁS.13,8/480V,ATE 45KVA</v>
          </cell>
          <cell r="D685" t="str">
            <v>UNID</v>
          </cell>
          <cell r="E685">
            <v>4</v>
          </cell>
          <cell r="F685" t="str">
            <v>-</v>
          </cell>
        </row>
        <row r="686">
          <cell r="B686" t="str">
            <v>2.28.1.6</v>
          </cell>
          <cell r="C686" t="str">
            <v>BANCO DE BATERIAS 125 E 48VCC</v>
          </cell>
          <cell r="D686" t="str">
            <v>UNID</v>
          </cell>
          <cell r="E686">
            <v>2</v>
          </cell>
          <cell r="F686" t="str">
            <v>-</v>
          </cell>
        </row>
        <row r="687">
          <cell r="B687" t="str">
            <v>2.28.1.7</v>
          </cell>
          <cell r="C687" t="str">
            <v>GRUPO DIESEL GERADOR 125KVA</v>
          </cell>
          <cell r="D687" t="str">
            <v>UNID</v>
          </cell>
          <cell r="E687">
            <v>1</v>
          </cell>
          <cell r="F687" t="str">
            <v>-</v>
          </cell>
        </row>
        <row r="688">
          <cell r="B688" t="str">
            <v>2.28.1.3.1</v>
          </cell>
          <cell r="C688" t="str">
            <v>CUBICULO BLINDADO 15KV</v>
          </cell>
          <cell r="D688" t="str">
            <v>UNID</v>
          </cell>
          <cell r="E688">
            <v>5</v>
          </cell>
          <cell r="F688" t="str">
            <v>-</v>
          </cell>
        </row>
        <row r="689">
          <cell r="B689" t="str">
            <v>2.28.3.1.1.1</v>
          </cell>
          <cell r="C689" t="str">
            <v>POSTE CURVO DE 10M DE ALTURA C/ LUMINÁRIA</v>
          </cell>
          <cell r="D689" t="str">
            <v>UNID</v>
          </cell>
          <cell r="E689">
            <v>50</v>
          </cell>
          <cell r="F689" t="str">
            <v>-</v>
          </cell>
        </row>
        <row r="690">
          <cell r="B690" t="str">
            <v>2.30.1.1.3</v>
          </cell>
          <cell r="C690" t="str">
            <v>CABO FORÇA/CONT.,ACIMA DE 5 ATÉ 12 COND.ATÉ 2,5MM2</v>
          </cell>
          <cell r="D690" t="str">
            <v>M</v>
          </cell>
          <cell r="E690">
            <v>22000</v>
          </cell>
          <cell r="F690" t="str">
            <v>-</v>
          </cell>
        </row>
        <row r="691">
          <cell r="B691" t="str">
            <v>2.30.1.2.5</v>
          </cell>
          <cell r="C691" t="str">
            <v>CABO FORÇA ISOL.15KV,3COND.DE 70a240MM2</v>
          </cell>
          <cell r="D691" t="str">
            <v>M</v>
          </cell>
          <cell r="E691">
            <v>1900</v>
          </cell>
          <cell r="F691" t="str">
            <v>-</v>
          </cell>
        </row>
        <row r="693">
          <cell r="B693" t="str">
            <v>Descrição  :</v>
          </cell>
          <cell r="C693" t="str">
            <v>Módulo Geral - Subestação de Pequeno Porte 500kV</v>
          </cell>
        </row>
        <row r="694">
          <cell r="B694" t="str">
            <v>Ítem</v>
          </cell>
          <cell r="C694" t="str">
            <v>Equipamento / Serviço</v>
          </cell>
          <cell r="D694" t="str">
            <v>Unid</v>
          </cell>
          <cell r="E694" t="str">
            <v>Qtde Unit</v>
          </cell>
          <cell r="F694" t="str">
            <v>Qtde Total</v>
          </cell>
        </row>
        <row r="695">
          <cell r="B695" t="str">
            <v>2.28.1.4</v>
          </cell>
          <cell r="C695" t="str">
            <v>PAINEL CA/CC</v>
          </cell>
          <cell r="D695" t="str">
            <v>UNID</v>
          </cell>
          <cell r="E695">
            <v>3</v>
          </cell>
          <cell r="F695" t="str">
            <v>-</v>
          </cell>
        </row>
        <row r="696">
          <cell r="B696" t="str">
            <v>2.28.1.1.1</v>
          </cell>
          <cell r="C696" t="str">
            <v>TRAFO DISTRIB.TRIFÁS.13,8/480V,ATE 45KVA</v>
          </cell>
          <cell r="D696" t="str">
            <v>UNID</v>
          </cell>
          <cell r="E696">
            <v>2</v>
          </cell>
          <cell r="F696" t="str">
            <v>-</v>
          </cell>
        </row>
        <row r="697">
          <cell r="B697" t="str">
            <v>2.28.1.6</v>
          </cell>
          <cell r="C697" t="str">
            <v>BANCO DE BATERIAS 125 E 48VCC</v>
          </cell>
          <cell r="D697" t="str">
            <v>UNID</v>
          </cell>
          <cell r="E697">
            <v>2</v>
          </cell>
          <cell r="F697" t="str">
            <v>-</v>
          </cell>
        </row>
        <row r="698">
          <cell r="B698" t="str">
            <v>2.28.1.7</v>
          </cell>
          <cell r="C698" t="str">
            <v>GRUPO DIESEL GERADOR 125KVA</v>
          </cell>
          <cell r="D698" t="str">
            <v>UNID</v>
          </cell>
          <cell r="E698">
            <v>1</v>
          </cell>
          <cell r="F698" t="str">
            <v>-</v>
          </cell>
        </row>
        <row r="699">
          <cell r="B699" t="str">
            <v>2.28.1.3.1</v>
          </cell>
          <cell r="C699" t="str">
            <v>CUBICULO BLINDADO 15KV</v>
          </cell>
          <cell r="D699" t="str">
            <v>UNID</v>
          </cell>
          <cell r="E699">
            <v>2</v>
          </cell>
          <cell r="F699" t="str">
            <v>-</v>
          </cell>
        </row>
        <row r="700">
          <cell r="B700" t="str">
            <v>2.28.3.1.1.1</v>
          </cell>
          <cell r="C700" t="str">
            <v>POSTE CURVO DE 10M DE ALTURA C/ LUMINÁRIA</v>
          </cell>
          <cell r="D700" t="str">
            <v>UNID</v>
          </cell>
          <cell r="E700">
            <v>17</v>
          </cell>
          <cell r="F700" t="str">
            <v>-</v>
          </cell>
        </row>
        <row r="701">
          <cell r="B701" t="str">
            <v>2.30.1.1.3</v>
          </cell>
          <cell r="C701" t="str">
            <v>CABO FORÇA/CONT.,ACIMA DE 5 ATÉ 12 COND.ATÉ 2,5MM2</v>
          </cell>
          <cell r="D701" t="str">
            <v>M</v>
          </cell>
          <cell r="E701">
            <v>18000</v>
          </cell>
          <cell r="F701" t="str">
            <v>-</v>
          </cell>
        </row>
        <row r="702">
          <cell r="B702" t="str">
            <v>2.30.1.2.5</v>
          </cell>
          <cell r="C702" t="str">
            <v>CABO FORÇA ISOL.15KV,3COND.DE 70a240MM2</v>
          </cell>
          <cell r="D702" t="str">
            <v>M</v>
          </cell>
          <cell r="E702">
            <v>800</v>
          </cell>
          <cell r="F702" t="str">
            <v>-</v>
          </cell>
        </row>
        <row r="704">
          <cell r="B704" t="str">
            <v>Descrição  :</v>
          </cell>
          <cell r="C704" t="str">
            <v>Módulo Geral - Subestação de Médio Porte 500kV</v>
          </cell>
        </row>
        <row r="705">
          <cell r="B705" t="str">
            <v>Ítem</v>
          </cell>
          <cell r="C705" t="str">
            <v>Equipamento / Serviço</v>
          </cell>
          <cell r="D705" t="str">
            <v>Unid</v>
          </cell>
          <cell r="E705" t="str">
            <v>Qtde Unit</v>
          </cell>
          <cell r="F705" t="str">
            <v>Qtde Total</v>
          </cell>
        </row>
        <row r="706">
          <cell r="B706" t="str">
            <v>2.28.1.4</v>
          </cell>
          <cell r="C706" t="str">
            <v>PAINEL CA/CC</v>
          </cell>
          <cell r="D706" t="str">
            <v>UNID</v>
          </cell>
          <cell r="E706">
            <v>4</v>
          </cell>
          <cell r="F706" t="str">
            <v>-</v>
          </cell>
        </row>
        <row r="707">
          <cell r="B707" t="str">
            <v>2.28.1.1.1</v>
          </cell>
          <cell r="C707" t="str">
            <v>TRAFO DISTRIB.TRIFÁS.13,8/480V,ATE 45KVA</v>
          </cell>
          <cell r="D707" t="str">
            <v>UNID</v>
          </cell>
          <cell r="E707">
            <v>3</v>
          </cell>
          <cell r="F707" t="str">
            <v>-</v>
          </cell>
        </row>
        <row r="708">
          <cell r="B708" t="str">
            <v>2.28.1.6</v>
          </cell>
          <cell r="C708" t="str">
            <v>BANCO DE BATERIAS 125 E 48VCC</v>
          </cell>
          <cell r="D708" t="str">
            <v>UNID</v>
          </cell>
          <cell r="E708">
            <v>2</v>
          </cell>
          <cell r="F708" t="str">
            <v>-</v>
          </cell>
        </row>
        <row r="709">
          <cell r="B709" t="str">
            <v>2.28.1.7</v>
          </cell>
          <cell r="C709" t="str">
            <v>GRUPO DIESEL GERADOR 125KVA</v>
          </cell>
          <cell r="D709" t="str">
            <v>UNID</v>
          </cell>
          <cell r="E709">
            <v>1</v>
          </cell>
          <cell r="F709" t="str">
            <v>-</v>
          </cell>
        </row>
        <row r="710">
          <cell r="B710" t="str">
            <v>2.28.1.3.1</v>
          </cell>
          <cell r="C710" t="str">
            <v>CUBICULO BLINDADO 15KV</v>
          </cell>
          <cell r="D710" t="str">
            <v>UNID</v>
          </cell>
          <cell r="E710">
            <v>7</v>
          </cell>
          <cell r="F710" t="str">
            <v>-</v>
          </cell>
        </row>
        <row r="711">
          <cell r="B711" t="str">
            <v>2.28.3.1.1.1</v>
          </cell>
          <cell r="C711" t="str">
            <v>POSTE CURVO DE 10M DE ALTURA C/ LUMINÁRIA</v>
          </cell>
          <cell r="D711" t="str">
            <v>UNID</v>
          </cell>
          <cell r="E711">
            <v>46</v>
          </cell>
          <cell r="F711" t="str">
            <v>-</v>
          </cell>
        </row>
        <row r="712">
          <cell r="B712" t="str">
            <v>2.30.1.1.3</v>
          </cell>
          <cell r="C712" t="str">
            <v>CABO FORÇA/CONT.,ACIMA DE 5 ATÉ 12 COND.ATÉ 2,5MM2</v>
          </cell>
          <cell r="D712" t="str">
            <v>M</v>
          </cell>
          <cell r="E712">
            <v>23000</v>
          </cell>
          <cell r="F712" t="str">
            <v>-</v>
          </cell>
        </row>
        <row r="713">
          <cell r="B713" t="str">
            <v>2.30.1.2.5</v>
          </cell>
          <cell r="C713" t="str">
            <v>CABO FORÇA ISOL.15KV,3COND.DE 70a240MM2</v>
          </cell>
          <cell r="D713" t="str">
            <v>M</v>
          </cell>
          <cell r="E713">
            <v>1900</v>
          </cell>
          <cell r="F713" t="str">
            <v>-</v>
          </cell>
        </row>
        <row r="715">
          <cell r="B715" t="str">
            <v>Descrição  :</v>
          </cell>
          <cell r="C715" t="str">
            <v>Módulo Geral - Subestação de Grande Porte 500kV</v>
          </cell>
        </row>
        <row r="716">
          <cell r="B716" t="str">
            <v>Ítem</v>
          </cell>
          <cell r="C716" t="str">
            <v>Equipamento / Serviço</v>
          </cell>
          <cell r="D716" t="str">
            <v>Unid</v>
          </cell>
          <cell r="E716" t="str">
            <v>Qtde Unit</v>
          </cell>
          <cell r="F716" t="str">
            <v>Qtde Total</v>
          </cell>
        </row>
        <row r="717">
          <cell r="B717" t="str">
            <v>2.28.1.4</v>
          </cell>
          <cell r="C717" t="str">
            <v>PAINEL CA/CC</v>
          </cell>
          <cell r="D717" t="str">
            <v>UNID</v>
          </cell>
          <cell r="E717">
            <v>4</v>
          </cell>
          <cell r="F717" t="str">
            <v>-</v>
          </cell>
        </row>
        <row r="718">
          <cell r="B718" t="str">
            <v>2.28.1.1.1</v>
          </cell>
          <cell r="C718" t="str">
            <v>TRAFO DISTRIB.TRIFÁS.13,8/480V,ATE 45KVA</v>
          </cell>
          <cell r="D718" t="str">
            <v>UNID</v>
          </cell>
          <cell r="E718">
            <v>4</v>
          </cell>
          <cell r="F718" t="str">
            <v>-</v>
          </cell>
        </row>
        <row r="719">
          <cell r="B719" t="str">
            <v>2.28.1.6</v>
          </cell>
          <cell r="C719" t="str">
            <v>BANCO DE BATERIAS 125 E 48VCC</v>
          </cell>
          <cell r="D719" t="str">
            <v>UNID</v>
          </cell>
          <cell r="E719">
            <v>2</v>
          </cell>
          <cell r="F719" t="str">
            <v>-</v>
          </cell>
        </row>
        <row r="720">
          <cell r="B720" t="str">
            <v>2.28.1.7</v>
          </cell>
          <cell r="C720" t="str">
            <v>GRUPO DIESEL GERADOR 125KVA</v>
          </cell>
          <cell r="D720" t="str">
            <v>UNID</v>
          </cell>
          <cell r="E720">
            <v>1</v>
          </cell>
          <cell r="F720" t="str">
            <v>-</v>
          </cell>
        </row>
        <row r="721">
          <cell r="B721" t="str">
            <v>2.28.1.3.1</v>
          </cell>
          <cell r="C721" t="str">
            <v>CUBICULO BLINDADO 15KV</v>
          </cell>
          <cell r="D721" t="str">
            <v>UNID</v>
          </cell>
          <cell r="E721">
            <v>9</v>
          </cell>
          <cell r="F721" t="str">
            <v>-</v>
          </cell>
        </row>
        <row r="722">
          <cell r="B722" t="str">
            <v>2.28.3.1.1.1</v>
          </cell>
          <cell r="C722" t="str">
            <v>POSTE CURVO DE 10M DE ALTURA C/ LUMINÁRIA</v>
          </cell>
          <cell r="D722" t="str">
            <v>UNID</v>
          </cell>
          <cell r="E722">
            <v>55</v>
          </cell>
          <cell r="F722" t="str">
            <v>-</v>
          </cell>
        </row>
        <row r="723">
          <cell r="B723" t="str">
            <v>2.30.1.1.3</v>
          </cell>
          <cell r="C723" t="str">
            <v>CABO FORÇA/CONT.,ACIMA DE 5 ATÉ 12 COND.ATÉ 2,5MM2</v>
          </cell>
          <cell r="D723" t="str">
            <v>M</v>
          </cell>
          <cell r="E723">
            <v>25000</v>
          </cell>
          <cell r="F723" t="str">
            <v>-</v>
          </cell>
        </row>
        <row r="724">
          <cell r="B724" t="str">
            <v>2.30.1.2.5</v>
          </cell>
          <cell r="C724" t="str">
            <v>CABO FORÇA ISOL.15KV,3COND.DE 70a240MM2</v>
          </cell>
          <cell r="D724" t="str">
            <v>M</v>
          </cell>
          <cell r="E724">
            <v>2000</v>
          </cell>
          <cell r="F724" t="str">
            <v>-</v>
          </cell>
        </row>
        <row r="726">
          <cell r="B726" t="str">
            <v>Descrição  :</v>
          </cell>
          <cell r="C726" t="str">
            <v>Módulo Geral - Subestação de Médio Porte 750kV</v>
          </cell>
        </row>
        <row r="727">
          <cell r="B727" t="str">
            <v>Ítem</v>
          </cell>
          <cell r="C727" t="str">
            <v>Equipamento / Serviço</v>
          </cell>
          <cell r="D727" t="str">
            <v>Unid</v>
          </cell>
          <cell r="E727" t="str">
            <v>Qtde Unit</v>
          </cell>
          <cell r="F727" t="str">
            <v>Qtde Total</v>
          </cell>
        </row>
        <row r="728">
          <cell r="B728" t="str">
            <v>2.28.1.4</v>
          </cell>
          <cell r="C728" t="str">
            <v>PAINEL CA/CC</v>
          </cell>
          <cell r="D728" t="str">
            <v>UNID</v>
          </cell>
          <cell r="E728">
            <v>18</v>
          </cell>
          <cell r="F728" t="str">
            <v>-</v>
          </cell>
        </row>
        <row r="729">
          <cell r="B729" t="str">
            <v>2.28.1.1.1</v>
          </cell>
          <cell r="C729" t="str">
            <v>TRAFO DISTRIB.TRIFÁS.13,8/480V,ATE 45KVA</v>
          </cell>
          <cell r="D729" t="str">
            <v>UNID</v>
          </cell>
          <cell r="E729">
            <v>6</v>
          </cell>
          <cell r="F729" t="str">
            <v>-</v>
          </cell>
        </row>
        <row r="730">
          <cell r="B730" t="str">
            <v>2.28.1.6</v>
          </cell>
          <cell r="C730" t="str">
            <v>BANCO DE BATERIAS 125 E 48VCC</v>
          </cell>
          <cell r="D730" t="str">
            <v>UNID</v>
          </cell>
          <cell r="E730">
            <v>4</v>
          </cell>
          <cell r="F730" t="str">
            <v>-</v>
          </cell>
        </row>
        <row r="731">
          <cell r="B731" t="str">
            <v>2.28.1.7</v>
          </cell>
          <cell r="C731" t="str">
            <v>GRUPO DIESEL GERADOR 125KVA</v>
          </cell>
          <cell r="D731" t="str">
            <v>UNID</v>
          </cell>
          <cell r="E731">
            <v>1</v>
          </cell>
          <cell r="F731" t="str">
            <v>-</v>
          </cell>
        </row>
        <row r="732">
          <cell r="B732" t="str">
            <v>2.28.1.3.1</v>
          </cell>
          <cell r="C732" t="str">
            <v>CUBICULO BLINDADO 15KV</v>
          </cell>
          <cell r="D732" t="str">
            <v>UNID</v>
          </cell>
          <cell r="E732">
            <v>6</v>
          </cell>
          <cell r="F732" t="str">
            <v>-</v>
          </cell>
        </row>
        <row r="733">
          <cell r="B733" t="str">
            <v>2.28.3.1.1.1</v>
          </cell>
          <cell r="C733" t="str">
            <v>POSTE CURVO DE 10M DE ALTURA C/ LUMINÁRIA</v>
          </cell>
          <cell r="D733" t="str">
            <v>UNID</v>
          </cell>
          <cell r="E733">
            <v>72</v>
          </cell>
          <cell r="F733" t="str">
            <v>-</v>
          </cell>
        </row>
        <row r="734">
          <cell r="B734" t="str">
            <v>2.30.1.1.3</v>
          </cell>
          <cell r="C734" t="str">
            <v>CABO FORÇA/CONT.,ACIMA DE 5 ATÉ 12 COND.ATÉ 2,5MM2</v>
          </cell>
          <cell r="D734" t="str">
            <v>M</v>
          </cell>
          <cell r="E734">
            <v>40000</v>
          </cell>
          <cell r="F734" t="str">
            <v>-</v>
          </cell>
        </row>
        <row r="735">
          <cell r="B735" t="str">
            <v>2.30.1.2.5</v>
          </cell>
          <cell r="C735" t="str">
            <v>CABO FORÇA ISOL.15KV,3COND.DE 70a240MM2</v>
          </cell>
          <cell r="D735" t="str">
            <v>M</v>
          </cell>
          <cell r="E735">
            <v>2500</v>
          </cell>
          <cell r="F735" t="str">
            <v>-</v>
          </cell>
        </row>
        <row r="737">
          <cell r="B737" t="str">
            <v>Descrição  :</v>
          </cell>
          <cell r="C737" t="str">
            <v>Módulo Geral - Subestação de Grande Porte 750kV</v>
          </cell>
        </row>
        <row r="738">
          <cell r="B738" t="str">
            <v>Ítem</v>
          </cell>
          <cell r="C738" t="str">
            <v>Equipamento / Serviço</v>
          </cell>
          <cell r="D738" t="str">
            <v>Unid</v>
          </cell>
          <cell r="E738" t="str">
            <v>Qtde Unit</v>
          </cell>
          <cell r="F738" t="str">
            <v>Qtde Total</v>
          </cell>
        </row>
        <row r="739">
          <cell r="B739" t="str">
            <v>2.28.1.4</v>
          </cell>
          <cell r="C739" t="str">
            <v>PAINEL CA/CC</v>
          </cell>
          <cell r="D739" t="str">
            <v>UNID</v>
          </cell>
          <cell r="E739">
            <v>20</v>
          </cell>
          <cell r="F739" t="str">
            <v>-</v>
          </cell>
        </row>
        <row r="740">
          <cell r="B740" t="str">
            <v>2.28.1.1.1</v>
          </cell>
          <cell r="C740" t="str">
            <v>TRAFO DISTRIB.TRIFÁS.13,8/480V,ATE 45KVA</v>
          </cell>
          <cell r="D740" t="str">
            <v>UNID</v>
          </cell>
          <cell r="E740">
            <v>8</v>
          </cell>
          <cell r="F740" t="str">
            <v>-</v>
          </cell>
        </row>
        <row r="741">
          <cell r="B741" t="str">
            <v>2.28.1.6</v>
          </cell>
          <cell r="C741" t="str">
            <v>BANCO DE BATERIAS 125 E 48VCC</v>
          </cell>
          <cell r="D741" t="str">
            <v>UNID</v>
          </cell>
          <cell r="E741">
            <v>4</v>
          </cell>
          <cell r="F741" t="str">
            <v>-</v>
          </cell>
        </row>
        <row r="742">
          <cell r="B742" t="str">
            <v>2.28.1.7</v>
          </cell>
          <cell r="C742" t="str">
            <v>GRUPO DIESEL GERADOR 125KVA</v>
          </cell>
          <cell r="D742" t="str">
            <v>UNID</v>
          </cell>
          <cell r="E742">
            <v>1</v>
          </cell>
          <cell r="F742" t="str">
            <v>-</v>
          </cell>
        </row>
        <row r="743">
          <cell r="B743" t="str">
            <v>2.28.1.3.1</v>
          </cell>
          <cell r="C743" t="str">
            <v>CUBICULO BLINDADO 15KV</v>
          </cell>
          <cell r="D743" t="str">
            <v>UNID</v>
          </cell>
          <cell r="E743">
            <v>8</v>
          </cell>
          <cell r="F743" t="str">
            <v>-</v>
          </cell>
        </row>
        <row r="744">
          <cell r="B744" t="str">
            <v>2.28.3.1.1.1</v>
          </cell>
          <cell r="C744" t="str">
            <v>POSTE CURVO DE 10M DE ALTURA C/ LUMINÁRIA</v>
          </cell>
          <cell r="D744" t="str">
            <v>UNID</v>
          </cell>
          <cell r="E744">
            <v>120</v>
          </cell>
          <cell r="F744" t="str">
            <v>-</v>
          </cell>
        </row>
        <row r="745">
          <cell r="B745" t="str">
            <v>2.30.1.1.3</v>
          </cell>
          <cell r="C745" t="str">
            <v>CABO FORÇA/CONT.,ACIMA DE 5 ATÉ 12 COND.ATÉ 2,5MM2</v>
          </cell>
          <cell r="D745" t="str">
            <v>M</v>
          </cell>
          <cell r="E745">
            <v>50000</v>
          </cell>
          <cell r="F745" t="str">
            <v>-</v>
          </cell>
        </row>
        <row r="746">
          <cell r="B746" t="str">
            <v>2.30.1.2.5</v>
          </cell>
          <cell r="C746" t="str">
            <v>CABO FORÇA ISOL.15KV,3COND.DE 70a240MM2</v>
          </cell>
          <cell r="D746" t="str">
            <v>M</v>
          </cell>
          <cell r="E746">
            <v>3000</v>
          </cell>
          <cell r="F746" t="str">
            <v>-</v>
          </cell>
        </row>
      </sheetData>
      <sheetData sheetId="6" refreshError="1"/>
      <sheetData sheetId="7" refreshError="1"/>
      <sheetData sheetId="8">
        <row r="7">
          <cell r="B7" t="str">
            <v>2.30</v>
          </cell>
          <cell r="C7" t="str">
            <v>Cablagem</v>
          </cell>
        </row>
        <row r="8">
          <cell r="B8" t="str">
            <v>2.30.1</v>
          </cell>
          <cell r="C8" t="str">
            <v>Cabos de Força, Controle e Comunicação</v>
          </cell>
        </row>
        <row r="9">
          <cell r="B9" t="str">
            <v>2.30.1.1</v>
          </cell>
          <cell r="C9" t="str">
            <v>Cabos de força e controle, isolam. até 1kV, com ou sem blindagem</v>
          </cell>
        </row>
        <row r="10">
          <cell r="B10" t="str">
            <v>2.30.1.1.1</v>
          </cell>
          <cell r="C10" t="str">
            <v>Até 2 condutores, até 2,5mm²</v>
          </cell>
          <cell r="D10" t="str">
            <v>m</v>
          </cell>
          <cell r="E10">
            <v>45200</v>
          </cell>
        </row>
        <row r="11">
          <cell r="B11" t="str">
            <v>2.30.1.1.2</v>
          </cell>
          <cell r="C11" t="str">
            <v>Acima de 2 até 5 condutores, até 2,5mm²</v>
          </cell>
          <cell r="D11" t="str">
            <v>m</v>
          </cell>
          <cell r="E11">
            <v>33600</v>
          </cell>
        </row>
        <row r="12">
          <cell r="B12" t="str">
            <v>2.30.1.1.3</v>
          </cell>
          <cell r="C12" t="str">
            <v>Acima de 5 até 12 condutores, até 2,5mm²</v>
          </cell>
          <cell r="D12" t="str">
            <v>m</v>
          </cell>
          <cell r="E12">
            <v>14400</v>
          </cell>
        </row>
        <row r="13">
          <cell r="B13" t="str">
            <v>2.30.1.1.6</v>
          </cell>
          <cell r="C13" t="str">
            <v>1 condutor, de 4 até 10mm²</v>
          </cell>
          <cell r="D13" t="str">
            <v>m</v>
          </cell>
          <cell r="E13">
            <v>38400</v>
          </cell>
        </row>
        <row r="14">
          <cell r="B14" t="str">
            <v>2.30.1.1.7</v>
          </cell>
          <cell r="C14" t="str">
            <v>2 condutores, de 4 até 10mm²</v>
          </cell>
          <cell r="D14" t="str">
            <v>m</v>
          </cell>
          <cell r="E14">
            <v>0</v>
          </cell>
        </row>
        <row r="15">
          <cell r="B15" t="str">
            <v>2.30.1.1.8</v>
          </cell>
          <cell r="C15" t="str">
            <v>3 condutores, de 4 até 10mm²</v>
          </cell>
          <cell r="D15" t="str">
            <v>m</v>
          </cell>
          <cell r="E15">
            <v>0</v>
          </cell>
        </row>
        <row r="16">
          <cell r="B16" t="str">
            <v>2.30.1.1.9</v>
          </cell>
          <cell r="C16" t="str">
            <v>4 condutores, de 4 até 10mm²</v>
          </cell>
          <cell r="D16" t="str">
            <v>m</v>
          </cell>
          <cell r="E16">
            <v>0</v>
          </cell>
        </row>
        <row r="17">
          <cell r="B17" t="str">
            <v>2.30.1.1.10</v>
          </cell>
          <cell r="C17" t="str">
            <v>5 condutores, de 4 até 10mm²</v>
          </cell>
          <cell r="D17" t="str">
            <v>m</v>
          </cell>
          <cell r="E17">
            <v>28800</v>
          </cell>
        </row>
        <row r="18">
          <cell r="B18" t="str">
            <v>2.30.1.1.12</v>
          </cell>
          <cell r="C18" t="str">
            <v>1 condutor, de 16 até 50mm²</v>
          </cell>
          <cell r="D18" t="str">
            <v>m</v>
          </cell>
          <cell r="E18">
            <v>0</v>
          </cell>
        </row>
        <row r="19">
          <cell r="B19" t="str">
            <v>2.30.1.1.13</v>
          </cell>
          <cell r="C19" t="str">
            <v>3 condutores, de 16 até 50mm²</v>
          </cell>
          <cell r="D19" t="str">
            <v>m</v>
          </cell>
          <cell r="E19">
            <v>0</v>
          </cell>
        </row>
        <row r="20">
          <cell r="B20" t="str">
            <v>2.30.1.1.16</v>
          </cell>
          <cell r="C20" t="str">
            <v>1 condutor, de 70 até 240mm²</v>
          </cell>
          <cell r="D20" t="str">
            <v>m</v>
          </cell>
          <cell r="E20">
            <v>0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erta Técnica"/>
      <sheetName val="Datos"/>
    </sheetNames>
    <sheetDataSet>
      <sheetData sheetId="0" refreshError="1"/>
      <sheetData sheetId="1" refreshError="1">
        <row r="18">
          <cell r="A18" t="str">
            <v>ENCARGADO</v>
          </cell>
        </row>
        <row r="19">
          <cell r="A19" t="str">
            <v>JEFE DE EQUIPO O CAPATAZ</v>
          </cell>
        </row>
        <row r="20">
          <cell r="A20" t="str">
            <v>ENCOFRADOR</v>
          </cell>
        </row>
        <row r="21">
          <cell r="A21" t="str">
            <v>FERRALLISTA</v>
          </cell>
        </row>
        <row r="22">
          <cell r="A22" t="str">
            <v>OFICIAL DE 1ª OFICIOS VARIOS</v>
          </cell>
        </row>
        <row r="23">
          <cell r="A23" t="str">
            <v>OFICIAL DE 2ª OFICIOS VARIOS</v>
          </cell>
        </row>
        <row r="24">
          <cell r="A24" t="str">
            <v>PEÓN</v>
          </cell>
        </row>
        <row r="25">
          <cell r="A25" t="str">
            <v>ADMINISTRATIVO</v>
          </cell>
        </row>
        <row r="26">
          <cell r="A26" t="str">
            <v>OTROS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. costo 1"/>
      <sheetName val="Oferta"/>
      <sheetName val="Oferta (2)"/>
    </sheetNames>
    <sheetDataSet>
      <sheetData sheetId="0"/>
      <sheetData sheetId="1"/>
      <sheetData sheetId="2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GW"/>
      <sheetName val="Resumen herrajes"/>
      <sheetName val="DPO"/>
      <sheetName val="Descriçâo OPGW"/>
      <sheetName val="Hoja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BDI"/>
      <sheetName val="A"/>
    </sheetNames>
    <sheetDataSet>
      <sheetData sheetId="0"/>
      <sheetData sheetId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Production"/>
      <sheetName val="Unit_Costs"/>
      <sheetName val="Annual_Costs"/>
      <sheetName val="Annual_Cons"/>
      <sheetName val="El_Energy"/>
      <sheetName val="Cost_Incid"/>
      <sheetName val="Equip_Hours"/>
      <sheetName val="Cost_Alloc"/>
      <sheetName val="Man Power"/>
      <sheetName val="Wages"/>
      <sheetName val="Soc_Burden"/>
      <sheetName val="Benefits"/>
      <sheetName val="G&amp;A"/>
      <sheetName val="Inland_Freight"/>
      <sheetName val="Assumptions"/>
      <sheetName val="Mining_Plan"/>
      <sheetName val="AUXILI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ÍNDICE"/>
      <sheetName val="ETIQUETAS"/>
      <sheetName val="CRITÉRIOS"/>
      <sheetName val="TENSÕES SUPORTÁVEIS"/>
      <sheetName val="SISTEMA ELÉTRICO"/>
      <sheetName val="CONSUMO DOS AUXILIARES"/>
      <sheetName val="FATORES DOS SISTEMAS AUXILIARES"/>
      <sheetName val="SISTEMAS AUXILIARES ELÉTRICOS"/>
      <sheetName val="SISTEMA DE MÉDIA TENSÃO"/>
      <sheetName val="TRANSF. AUXILIARES (2)"/>
      <sheetName val="TRANSF. AUXILIARES"/>
      <sheetName val="QMT 2"/>
      <sheetName val="QMT"/>
      <sheetName val="SISTEMA DE CORRENTE ALTERNADA"/>
      <sheetName val="QPSA (2)"/>
      <sheetName val="QPSA"/>
      <sheetName val="QDU1 (2)"/>
      <sheetName val="QDU1"/>
      <sheetName val="QDU2 (2)"/>
      <sheetName val="QDU2"/>
      <sheetName val="QDU3(2)"/>
      <sheetName val="QDU3"/>
      <sheetName val="QDESE(2)"/>
      <sheetName val="QDSE"/>
      <sheetName val="QDSX"/>
      <sheetName val="PDCF(2)"/>
      <sheetName val="PDCF"/>
      <sheetName val="PDSE(2)"/>
      <sheetName val="PDSE"/>
      <sheetName val="PDSX"/>
      <sheetName val="PDTA(2)"/>
      <sheetName val="PDTA"/>
      <sheetName val="SISTEMA DE CORRENTE CONTÍNUA"/>
      <sheetName val="BATERIAS (2)"/>
      <sheetName val="BATERIAS"/>
      <sheetName val="QCB "/>
      <sheetName val="QDCC"/>
      <sheetName val="PECFSE(E)"/>
      <sheetName val="PECF"/>
      <sheetName val="PESE"/>
      <sheetName val="SISTEMA NÃO INTERRUPTÍVEL"/>
      <sheetName val="QEIN (2)"/>
      <sheetName val="QEIN"/>
      <sheetName val="QEINX"/>
      <sheetName val="SISTEMA DE EMERGÊNCIA"/>
      <sheetName val="GERADOR DE EMERGENCIA"/>
      <sheetName val="QGE"/>
      <sheetName val="GERADOR G1"/>
      <sheetName val="SAG1"/>
      <sheetName val="QSG1 INS"/>
      <sheetName val="QSG1CA"/>
      <sheetName val="QSG1CC"/>
      <sheetName val="GERADOR G2"/>
      <sheetName val="SAG2"/>
      <sheetName val="QSG2 INS"/>
      <sheetName val="QSG2CA"/>
      <sheetName val="QSG2CC"/>
      <sheetName val="GERADOR G3"/>
      <sheetName val="SAG3"/>
      <sheetName val="QSG3 INS"/>
      <sheetName val="QSG3CA"/>
      <sheetName val="QSG3CC"/>
      <sheetName val="SE USINA"/>
      <sheetName val="ADJSE"/>
      <sheetName val="QDJSE"/>
      <sheetName val="ASCSE"/>
      <sheetName val="QSCSE"/>
      <sheetName val="TPSE"/>
      <sheetName val="TCSE"/>
      <sheetName val="PRSE"/>
      <sheetName val="SE CONEXÃO"/>
      <sheetName val="ADJSX"/>
      <sheetName val="QDJSX"/>
      <sheetName val="ASCSX"/>
      <sheetName val="QSCSX"/>
      <sheetName val="TPSX"/>
      <sheetName val="TCSX"/>
      <sheetName val="PRSX"/>
      <sheetName val="SE ELEVADORA SISTEMA"/>
      <sheetName val="ADJSL"/>
      <sheetName val="QDJSL"/>
      <sheetName val="ASCSL"/>
      <sheetName val="QSCSL"/>
      <sheetName val="TPSL"/>
      <sheetName val="TCSL"/>
      <sheetName val="PRSL"/>
      <sheetName val="SUBSISTEMAS ELÉTRICOS"/>
      <sheetName val="TRANSF.  ELEVADOR USINA"/>
      <sheetName val="ATRUO"/>
      <sheetName val="ATRUO (2)"/>
      <sheetName val="ATRUO (3)"/>
      <sheetName val="ATRUP"/>
      <sheetName val="ATRUR"/>
      <sheetName val="ATRUB"/>
      <sheetName val="ATRUF"/>
      <sheetName val="ATRUG"/>
      <sheetName val="PTRUB"/>
      <sheetName val="QTRUA"/>
      <sheetName val="QTRUB"/>
      <sheetName val="QTRUC"/>
      <sheetName val="QTRUR"/>
      <sheetName val="TRANSF SE DE CONEXÃO"/>
      <sheetName val="ATREO"/>
      <sheetName val="ATREB"/>
      <sheetName val="ATREF"/>
      <sheetName val="PTREB"/>
      <sheetName val="QTREA"/>
      <sheetName val="QTREB"/>
      <sheetName val="QTREC"/>
      <sheetName val="QTRER"/>
      <sheetName val="SISTEMA DE CONTROLE E PROTEÇÃO"/>
      <sheetName val="SCP"/>
      <sheetName val="QCPU1"/>
      <sheetName val="QCPU2"/>
      <sheetName val="QCPU3"/>
      <sheetName val="QSSC"/>
      <sheetName val="QCPSL"/>
      <sheetName val="QCPSX"/>
      <sheetName val="QCPSEL"/>
      <sheetName val="PCPU1"/>
      <sheetName val="PCPU2"/>
      <sheetName val="PCPU3"/>
      <sheetName val="PCPSC"/>
      <sheetName val="PCPSL"/>
      <sheetName val="PCPSX"/>
      <sheetName val="UAC1"/>
      <sheetName val="UAC2"/>
      <sheetName val="UAC3"/>
      <sheetName val="UACM"/>
      <sheetName val="UACS"/>
      <sheetName val="UACX"/>
      <sheetName val="UACA"/>
      <sheetName val="PSCSD"/>
      <sheetName val="SISTEMAS MECÂNICOS"/>
      <sheetName val="SDR"/>
      <sheetName val="QDR"/>
      <sheetName val="MDR"/>
      <sheetName val="SES"/>
      <sheetName val="QES"/>
      <sheetName val="MSE"/>
      <sheetName val="SEI"/>
      <sheetName val="QEI"/>
      <sheetName val="MEI"/>
      <sheetName val="SAS"/>
      <sheetName val="QAS"/>
      <sheetName val="MAS"/>
      <sheetName val="SAR"/>
      <sheetName val="SAR2"/>
      <sheetName val="QARF"/>
      <sheetName val="MAR"/>
      <sheetName val="SAC"/>
      <sheetName val="QACP"/>
      <sheetName val="SAT"/>
      <sheetName val="QAT"/>
      <sheetName val="SPI"/>
      <sheetName val="QPI"/>
      <sheetName val="MVT"/>
      <sheetName val="SVT"/>
      <sheetName val="QVT"/>
      <sheetName val="SMH"/>
      <sheetName val="QMH"/>
      <sheetName val="SUBSISTEMAS MECÂNICOS"/>
      <sheetName val="TURBINA 1"/>
      <sheetName val="SAT1"/>
      <sheetName val="SOPT1"/>
      <sheetName val="SVER"/>
      <sheetName val="QST1 INS"/>
      <sheetName val="QST1 CA"/>
      <sheetName val="QST1 CC"/>
      <sheetName val="TURBINA 2"/>
      <sheetName val="SAT2"/>
      <sheetName val="QST2 INS"/>
      <sheetName val="QST2 CA"/>
      <sheetName val="QST2CC"/>
      <sheetName val="TURBINA3"/>
      <sheetName val="SAT3"/>
      <sheetName val="QST3 INS"/>
      <sheetName val="QST3 CA"/>
      <sheetName val="QST3CC"/>
      <sheetName val="STA1"/>
      <sheetName val="QTA1"/>
      <sheetName val="STA2"/>
      <sheetName val="QTA2"/>
      <sheetName val="STA3"/>
      <sheetName val="QTA3"/>
      <sheetName val="VIT"/>
      <sheetName val="SVI1"/>
      <sheetName val="QVI1"/>
      <sheetName val="SVI2"/>
      <sheetName val="QVI2"/>
      <sheetName val="SVI3"/>
      <sheetName val="QVI3"/>
      <sheetName val="SLG"/>
      <sheetName val="QLG"/>
      <sheetName val="SVR"/>
      <sheetName val="QVR"/>
      <sheetName val="SPR"/>
      <sheetName val="QPR"/>
      <sheetName val="STTA"/>
      <sheetName val="QTTA"/>
      <sheetName val="SPO"/>
      <sheetName val="QPO"/>
      <sheetName val="STTS"/>
      <sheetName val="QT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IF. HORAS"/>
      <sheetName val="A II - HN"/>
      <sheetName val="A III - HE T1"/>
      <sheetName val="A IV - HE T2"/>
      <sheetName val="A V - HE T3"/>
      <sheetName val="A V - HE T4"/>
      <sheetName val="A VI - AN"/>
      <sheetName val="A VII - PERI1"/>
      <sheetName val="A VIII - PERI2"/>
      <sheetName val="A IX  EQPTOS"/>
      <sheetName val="A XI RESUMO"/>
      <sheetName val="TAB SALARIO"/>
      <sheetName val="TAB SALARIO (comparativa)"/>
      <sheetName val="ECRJ"/>
      <sheetName val="ECCH"/>
      <sheetName val="GRAFICOS"/>
      <sheetName val="Geral"/>
      <sheetName val="Aberto"/>
      <sheetName val="Para Osvaldo"/>
      <sheetName val="Hipótese %"/>
      <sheetName val="Hipótese % (3)"/>
      <sheetName val="graf. local"/>
      <sheetName val="graf. SONDOT"/>
      <sheetName val="estudo salarial"/>
      <sheetName val="Fator K"/>
      <sheetName val="BDI mo e eq."/>
      <sheetName val="calc dissidio"/>
      <sheetName val="PARAMETRICA"/>
      <sheetName val="Anex VIII Enc Soc A"/>
      <sheetName val="Anex IX Enc  Soc B"/>
      <sheetName val="Mem Enc Soc TA"/>
      <sheetName val="Mem Enc Soc TB"/>
      <sheetName val="memoria de Horas ECRJ"/>
      <sheetName val="memoria de Horas ECCH"/>
      <sheetName val="Planilha Enc."/>
      <sheetName val="Memorial Cálc."/>
      <sheetName val="ca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6">
          <cell r="AL6" t="str">
            <v>{SET "SETUP-WORKSHEET-DIRECTORY";"C:\AMODULAR\GERAL"}{CALC}</v>
          </cell>
        </row>
      </sheetData>
      <sheetData sheetId="35" refreshError="1">
        <row r="29">
          <cell r="M29">
            <v>17</v>
          </cell>
        </row>
      </sheetData>
      <sheetData sheetId="3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de Controle"/>
      <sheetName val="Planilha1"/>
      <sheetName val="BP"/>
      <sheetName val="Language"/>
      <sheetName val="Graphs"/>
      <sheetName val="Tabelas"/>
      <sheetName val="Valor"/>
      <sheetName val="Sensibilidade"/>
      <sheetName val="Demonstrações Anuais IFRS"/>
      <sheetName val="Demonstrações Anuais"/>
      <sheetName val="Demonstrações Projetadas"/>
      <sheetName val="Receitas"/>
      <sheetName val="IFRS"/>
      <sheetName val="Tributos"/>
      <sheetName val="CAPEX"/>
      <sheetName val="OPEX"/>
      <sheetName val="Giro e Outros"/>
      <sheetName val="Caixa"/>
      <sheetName val="PL"/>
      <sheetName val="OPCO"/>
      <sheetName val="Endividamento"/>
      <sheetName val="Tranche 1"/>
      <sheetName val="Tranche 2"/>
      <sheetName val="Tranche 3"/>
      <sheetName val="Tranche 4"/>
      <sheetName val="Tranche 5"/>
      <sheetName val="Tranche 6"/>
      <sheetName val="Macroeconomia"/>
      <sheetName val="Reequilíbrio"/>
      <sheetName val="Cenário Aplicado"/>
      <sheetName val="Cenário 1"/>
      <sheetName val="Usinas"/>
      <sheetName val="Cenário 2"/>
      <sheetName val="Cenário 3"/>
      <sheetName val="Cenário 4"/>
      <sheetName val="Cenário 5"/>
      <sheetName val="Cenário 6"/>
      <sheetName val="Cenário 7"/>
      <sheetName val="Cenário 8"/>
      <sheetName val="Cenário 9"/>
      <sheetName val="Cenário 10"/>
    </sheetNames>
    <sheetDataSet>
      <sheetData sheetId="0">
        <row r="35">
          <cell r="E35">
            <v>0.39542384050676332</v>
          </cell>
        </row>
        <row r="61">
          <cell r="N61">
            <v>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D5">
            <v>0.05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37">
          <cell r="C37" t="str">
            <v>Nacionais</v>
          </cell>
        </row>
        <row r="38">
          <cell r="C38" t="str">
            <v>Importados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3">
          <cell r="D3">
            <v>43678</v>
          </cell>
          <cell r="P3">
            <v>44044</v>
          </cell>
          <cell r="Q3">
            <v>44075</v>
          </cell>
          <cell r="R3">
            <v>44105</v>
          </cell>
          <cell r="S3">
            <v>44136</v>
          </cell>
          <cell r="T3">
            <v>44166</v>
          </cell>
          <cell r="U3">
            <v>44531</v>
          </cell>
          <cell r="V3">
            <v>44896</v>
          </cell>
          <cell r="W3">
            <v>45261</v>
          </cell>
          <cell r="X3">
            <v>45627</v>
          </cell>
          <cell r="Y3">
            <v>45992</v>
          </cell>
          <cell r="Z3">
            <v>46357</v>
          </cell>
          <cell r="AA3">
            <v>46722</v>
          </cell>
          <cell r="AB3">
            <v>47088</v>
          </cell>
          <cell r="AC3">
            <v>47453</v>
          </cell>
          <cell r="AD3">
            <v>47818</v>
          </cell>
          <cell r="AE3">
            <v>48183</v>
          </cell>
          <cell r="AF3">
            <v>48549</v>
          </cell>
          <cell r="AG3">
            <v>48914</v>
          </cell>
          <cell r="AH3">
            <v>49279</v>
          </cell>
          <cell r="AI3">
            <v>49644</v>
          </cell>
          <cell r="AJ3">
            <v>50010</v>
          </cell>
          <cell r="AK3">
            <v>50375</v>
          </cell>
          <cell r="AL3">
            <v>50740</v>
          </cell>
          <cell r="AM3">
            <v>51105</v>
          </cell>
          <cell r="AN3">
            <v>51471</v>
          </cell>
          <cell r="AO3">
            <v>51836</v>
          </cell>
          <cell r="AP3">
            <v>52201</v>
          </cell>
          <cell r="AQ3">
            <v>52566</v>
          </cell>
          <cell r="AR3">
            <v>52932</v>
          </cell>
          <cell r="AS3">
            <v>53175</v>
          </cell>
          <cell r="AT3">
            <v>53540</v>
          </cell>
          <cell r="AU3">
            <v>53905</v>
          </cell>
          <cell r="AV3">
            <v>54271</v>
          </cell>
          <cell r="AW3">
            <v>54636</v>
          </cell>
          <cell r="AX3">
            <v>55001</v>
          </cell>
          <cell r="AY3">
            <v>55366</v>
          </cell>
          <cell r="AZ3">
            <v>55732</v>
          </cell>
          <cell r="BA3">
            <v>56097</v>
          </cell>
          <cell r="BB3">
            <v>56462</v>
          </cell>
          <cell r="BC3">
            <v>56827</v>
          </cell>
          <cell r="BD3">
            <v>57193</v>
          </cell>
          <cell r="BE3">
            <v>57558</v>
          </cell>
          <cell r="BF3">
            <v>57923</v>
          </cell>
          <cell r="BG3">
            <v>58288</v>
          </cell>
          <cell r="BH3">
            <v>58654</v>
          </cell>
          <cell r="BI3">
            <v>59019</v>
          </cell>
        </row>
        <row r="23">
          <cell r="C23" t="str">
            <v>IPCA (no Período)</v>
          </cell>
        </row>
        <row r="24">
          <cell r="C24" t="str">
            <v>IGPM (no Período)</v>
          </cell>
        </row>
        <row r="25">
          <cell r="C25" t="str">
            <v>Energia (Variação no Período)</v>
          </cell>
        </row>
        <row r="26">
          <cell r="C26" t="str">
            <v>CDI (Fim do Período)</v>
          </cell>
        </row>
        <row r="27">
          <cell r="C27" t="str">
            <v>CDI (Média do Período)</v>
          </cell>
        </row>
        <row r="28">
          <cell r="C28" t="str">
            <v>TJLP (Fim do Período)</v>
          </cell>
        </row>
        <row r="29">
          <cell r="C29" t="str">
            <v>TJLP (Média do Período)</v>
          </cell>
        </row>
        <row r="30">
          <cell r="C30" t="str">
            <v>Libor (Fim do Período)</v>
          </cell>
        </row>
        <row r="31">
          <cell r="C31" t="str">
            <v>Libor (Média do Período)</v>
          </cell>
        </row>
        <row r="32">
          <cell r="C32" t="str">
            <v>R$/US$ (Fim do Período)</v>
          </cell>
        </row>
        <row r="33">
          <cell r="C33" t="str">
            <v>R$/US$ (Média do Período)</v>
          </cell>
        </row>
        <row r="46">
          <cell r="C46" t="str">
            <v>Pessimista</v>
          </cell>
        </row>
        <row r="47">
          <cell r="C47" t="str">
            <v>Mais Provável</v>
          </cell>
        </row>
        <row r="48">
          <cell r="C48" t="str">
            <v>Otimista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2"/>
      <sheetName val="2.1"/>
      <sheetName val="3"/>
      <sheetName val="3.1"/>
      <sheetName val="3.2"/>
      <sheetName val="4"/>
      <sheetName val="4.1"/>
      <sheetName val="5"/>
      <sheetName val="5.1"/>
      <sheetName val="5.2"/>
      <sheetName val="5.3"/>
      <sheetName val="5.4"/>
      <sheetName val="5.5"/>
      <sheetName val="Grupo Geração - 498,51 kWp - P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C3" t="str">
            <v>Agronomica</v>
          </cell>
          <cell r="G3" t="str">
            <v>Daiana</v>
          </cell>
          <cell r="O3" t="str">
            <v>Cat A</v>
          </cell>
          <cell r="W3" t="str">
            <v>Laje</v>
          </cell>
          <cell r="AA3" t="str">
            <v>MOSO 3k</v>
          </cell>
          <cell r="BE3" t="str">
            <v>Perlight 265W</v>
          </cell>
        </row>
      </sheetData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de garde"/>
      <sheetName val="Révision"/>
      <sheetName val="Descriptif cable tray"/>
      <sheetName val="Carnet de câbles"/>
      <sheetName val="Outils"/>
      <sheetName val="Synthèse"/>
    </sheetNames>
    <sheetDataSet>
      <sheetData sheetId="0" refreshError="1">
        <row r="1">
          <cell r="E1" t="str">
            <v>FLOAT GLASS - JC5</v>
          </cell>
        </row>
      </sheetData>
      <sheetData sheetId="1"/>
      <sheetData sheetId="2"/>
      <sheetData sheetId="3"/>
      <sheetData sheetId="4" refreshError="1">
        <row r="1">
          <cell r="B1" t="str">
            <v>Type de câble</v>
          </cell>
        </row>
        <row r="2">
          <cell r="B2" t="str">
            <v>U1000 R2V 2X1</v>
          </cell>
        </row>
        <row r="3">
          <cell r="B3" t="str">
            <v>U1000 R2V 3G1</v>
          </cell>
        </row>
        <row r="4">
          <cell r="B4" t="str">
            <v>U1000 R2V 4G1</v>
          </cell>
        </row>
        <row r="5">
          <cell r="B5" t="str">
            <v>U1000 R2V 4x1</v>
          </cell>
        </row>
        <row r="6">
          <cell r="B6" t="str">
            <v>U1000 R2V 19G1</v>
          </cell>
        </row>
        <row r="7">
          <cell r="B7" t="str">
            <v>U1000 R2V 2x1,5</v>
          </cell>
        </row>
        <row r="8">
          <cell r="B8" t="str">
            <v>U1000 R2V 3G1,5</v>
          </cell>
        </row>
        <row r="9">
          <cell r="B9" t="str">
            <v>U1000 R2V 4x1,5</v>
          </cell>
        </row>
        <row r="10">
          <cell r="B10" t="str">
            <v>U1000 R2V 4G1,5</v>
          </cell>
        </row>
        <row r="11">
          <cell r="B11" t="str">
            <v>U1000 R2V 5G1,5</v>
          </cell>
        </row>
        <row r="12">
          <cell r="B12" t="str">
            <v>U1000 R2V 5x1,5</v>
          </cell>
        </row>
        <row r="13">
          <cell r="B13" t="str">
            <v>U1000 R2V 7G1,5</v>
          </cell>
        </row>
        <row r="14">
          <cell r="B14" t="str">
            <v>U1000 R2V 12G1,5</v>
          </cell>
        </row>
        <row r="15">
          <cell r="B15" t="str">
            <v>U1000 R2V 19G1,5</v>
          </cell>
        </row>
        <row r="16">
          <cell r="B16" t="str">
            <v>U1000 R2V 24G1,5</v>
          </cell>
        </row>
        <row r="17">
          <cell r="B17" t="str">
            <v>U1000 R2V 27G1,5</v>
          </cell>
        </row>
        <row r="18">
          <cell r="B18" t="str">
            <v>U1000 R2V 37G1,5</v>
          </cell>
        </row>
        <row r="19">
          <cell r="B19" t="str">
            <v>U1000 R2V 3G2,5</v>
          </cell>
        </row>
        <row r="20">
          <cell r="B20" t="str">
            <v>U1000 R2V 4G2,5</v>
          </cell>
        </row>
        <row r="21">
          <cell r="B21" t="str">
            <v>U1000 R2V 5G2,5</v>
          </cell>
        </row>
        <row r="22">
          <cell r="B22" t="str">
            <v>U1000 R2V 3G4</v>
          </cell>
        </row>
        <row r="23">
          <cell r="B23" t="str">
            <v>U1000 R2V 4G4</v>
          </cell>
        </row>
        <row r="24">
          <cell r="B24" t="str">
            <v>U1000 R2V 5G4</v>
          </cell>
        </row>
        <row r="25">
          <cell r="B25" t="str">
            <v>U1000 R2V 3G6</v>
          </cell>
        </row>
        <row r="26">
          <cell r="B26" t="str">
            <v>U1000 R2V 4G6</v>
          </cell>
        </row>
        <row r="27">
          <cell r="B27" t="str">
            <v>U1000 R2V 5G6</v>
          </cell>
        </row>
        <row r="28">
          <cell r="B28" t="str">
            <v>U1000 R2V 1x10</v>
          </cell>
        </row>
        <row r="29">
          <cell r="B29" t="str">
            <v>U1000 R2V 3G10</v>
          </cell>
        </row>
        <row r="30">
          <cell r="B30" t="str">
            <v>U1000 R2V 4G10</v>
          </cell>
        </row>
        <row r="31">
          <cell r="B31" t="str">
            <v>U1000 R2V 5G10</v>
          </cell>
        </row>
        <row r="32">
          <cell r="B32" t="str">
            <v>U1000 R2V 1X10 PE</v>
          </cell>
        </row>
        <row r="33">
          <cell r="B33" t="str">
            <v>U1000 R2V 1X16</v>
          </cell>
        </row>
        <row r="34">
          <cell r="B34" t="str">
            <v>U1000 R2V 1X16 PE</v>
          </cell>
        </row>
        <row r="35">
          <cell r="B35" t="str">
            <v>U1000 AR2V 1x25</v>
          </cell>
        </row>
        <row r="36">
          <cell r="B36" t="str">
            <v>U1000 R2V 1x25</v>
          </cell>
        </row>
        <row r="37">
          <cell r="B37" t="str">
            <v>U1000 R2V 3G16</v>
          </cell>
        </row>
        <row r="38">
          <cell r="B38" t="str">
            <v>U1000 R2V 4G16</v>
          </cell>
        </row>
        <row r="39">
          <cell r="B39" t="str">
            <v>U1000 R2V 5G16</v>
          </cell>
        </row>
        <row r="40">
          <cell r="B40" t="str">
            <v>U1000 R2V 3G25</v>
          </cell>
        </row>
        <row r="41">
          <cell r="B41" t="str">
            <v>U1000 R2V 4G25</v>
          </cell>
        </row>
        <row r="42">
          <cell r="B42" t="str">
            <v>U1000 R2V 5G25</v>
          </cell>
        </row>
        <row r="43">
          <cell r="B43" t="str">
            <v>U1000 R2V 1X35 PE</v>
          </cell>
        </row>
        <row r="44">
          <cell r="B44" t="str">
            <v>U1000 R2V 3G35</v>
          </cell>
        </row>
        <row r="45">
          <cell r="B45" t="str">
            <v>U1000 R2V 4G35</v>
          </cell>
        </row>
        <row r="46">
          <cell r="B46" t="str">
            <v>U1000 R2V 1X50</v>
          </cell>
        </row>
        <row r="47">
          <cell r="B47" t="str">
            <v>1X50 HT</v>
          </cell>
        </row>
        <row r="48">
          <cell r="B48" t="str">
            <v>1X95 HT ALU</v>
          </cell>
        </row>
        <row r="49">
          <cell r="B49" t="str">
            <v>1X95 HT Cu</v>
          </cell>
        </row>
        <row r="50">
          <cell r="B50" t="str">
            <v>1X120 HT ALU</v>
          </cell>
        </row>
        <row r="51">
          <cell r="B51" t="str">
            <v>U1000 R2V 3G50</v>
          </cell>
        </row>
        <row r="52">
          <cell r="B52" t="str">
            <v>U1000 R2V 3X50+G35</v>
          </cell>
        </row>
        <row r="53">
          <cell r="B53" t="str">
            <v>U1000 AR2V 1X70</v>
          </cell>
        </row>
        <row r="54">
          <cell r="B54" t="str">
            <v>U1000 R2V 1X70</v>
          </cell>
        </row>
        <row r="55">
          <cell r="B55" t="str">
            <v>U1000 R2V 3G70</v>
          </cell>
        </row>
        <row r="56">
          <cell r="B56" t="str">
            <v>U1000 R2V 3X70+G50</v>
          </cell>
        </row>
        <row r="57">
          <cell r="B57" t="str">
            <v>U1000 R2V 4G70</v>
          </cell>
        </row>
        <row r="58">
          <cell r="B58" t="str">
            <v>U1000 AR2V 1x95</v>
          </cell>
        </row>
        <row r="59">
          <cell r="B59" t="str">
            <v>U1000 R2V 1x95</v>
          </cell>
        </row>
        <row r="60">
          <cell r="B60" t="str">
            <v>U1000 R2V 3G95</v>
          </cell>
        </row>
        <row r="61">
          <cell r="B61" t="str">
            <v>U1000 R2V 3X95+G50</v>
          </cell>
        </row>
        <row r="62">
          <cell r="B62" t="str">
            <v>U1000 R2V 4G95</v>
          </cell>
        </row>
        <row r="63">
          <cell r="B63" t="str">
            <v>U1000 R2V 1x120</v>
          </cell>
        </row>
        <row r="64">
          <cell r="B64" t="str">
            <v>U1000 R2V 1x150</v>
          </cell>
        </row>
        <row r="65">
          <cell r="B65" t="str">
            <v>U1000 AR2V 1x150</v>
          </cell>
        </row>
        <row r="66">
          <cell r="B66" t="str">
            <v>U1000 R2V 1x185</v>
          </cell>
        </row>
        <row r="67">
          <cell r="B67" t="str">
            <v>U1000 AR2V 1x185</v>
          </cell>
        </row>
        <row r="68">
          <cell r="B68" t="str">
            <v>U1000 R2V 4G185</v>
          </cell>
        </row>
        <row r="69">
          <cell r="B69" t="str">
            <v>U1000 R2V 1x240</v>
          </cell>
        </row>
        <row r="70">
          <cell r="B70" t="str">
            <v>U1000 R2V 1x240 PE</v>
          </cell>
        </row>
        <row r="71">
          <cell r="B71" t="str">
            <v>U1000 AR2V 1x240</v>
          </cell>
        </row>
        <row r="72">
          <cell r="B72" t="str">
            <v>U1000 AR2V 1x300</v>
          </cell>
        </row>
        <row r="73">
          <cell r="B73" t="str">
            <v>U1000 AR2V 1x120</v>
          </cell>
        </row>
        <row r="74">
          <cell r="B74" t="str">
            <v>1x240 ALU HT</v>
          </cell>
        </row>
        <row r="75">
          <cell r="B75" t="str">
            <v>U1000 R2V 1x300</v>
          </cell>
        </row>
        <row r="76">
          <cell r="B76" t="str">
            <v>U1000 R2V 1x500</v>
          </cell>
        </row>
        <row r="77">
          <cell r="B77" t="str">
            <v>U1000 R2V 1x630</v>
          </cell>
        </row>
        <row r="78">
          <cell r="B78" t="str">
            <v>U1000 AR2V 1x630</v>
          </cell>
        </row>
        <row r="79">
          <cell r="B79" t="str">
            <v>1x630 ALU HT</v>
          </cell>
        </row>
        <row r="80">
          <cell r="B80" t="str">
            <v>U1000 RVFV 3G1,5</v>
          </cell>
        </row>
        <row r="81">
          <cell r="B81" t="str">
            <v>U1000 RVFV 4G1,5</v>
          </cell>
        </row>
        <row r="82">
          <cell r="B82" t="str">
            <v>U1000 RVFV 5G1,5</v>
          </cell>
        </row>
        <row r="83">
          <cell r="B83" t="str">
            <v>U1000 RVFV 7G1,5</v>
          </cell>
        </row>
        <row r="84">
          <cell r="B84" t="str">
            <v>12G1,5 Armé</v>
          </cell>
        </row>
        <row r="85">
          <cell r="B85" t="str">
            <v>U1000 RVFV 37G1,5</v>
          </cell>
        </row>
        <row r="86">
          <cell r="B86" t="str">
            <v>U1000 RVFV 3G2,5</v>
          </cell>
        </row>
        <row r="87">
          <cell r="B87" t="str">
            <v>U1000 RVFV 4G2,5</v>
          </cell>
        </row>
        <row r="88">
          <cell r="B88" t="str">
            <v>U1000 RVFV 5G2,5</v>
          </cell>
        </row>
        <row r="89">
          <cell r="B89" t="str">
            <v>U1000 RVFV 3G4</v>
          </cell>
        </row>
        <row r="90">
          <cell r="B90" t="str">
            <v>U1000 RVFV 4G4</v>
          </cell>
        </row>
        <row r="91">
          <cell r="B91" t="str">
            <v>U1000 RVFV 5G4</v>
          </cell>
        </row>
        <row r="92">
          <cell r="B92" t="str">
            <v>U1000 RVFV 3G6</v>
          </cell>
        </row>
        <row r="93">
          <cell r="B93" t="str">
            <v>U1000 RVFV 4G6</v>
          </cell>
        </row>
        <row r="94">
          <cell r="B94" t="str">
            <v>U1000 RVFV 5G6</v>
          </cell>
        </row>
        <row r="95">
          <cell r="B95" t="str">
            <v>U1000 RVFV 3G10</v>
          </cell>
        </row>
        <row r="96">
          <cell r="B96" t="str">
            <v>U1000 RVFV 4G10</v>
          </cell>
        </row>
        <row r="97">
          <cell r="B97" t="str">
            <v>U1000 RVFV 5G10</v>
          </cell>
        </row>
        <row r="98">
          <cell r="B98" t="str">
            <v>U1000 RVFV 3G16</v>
          </cell>
        </row>
        <row r="99">
          <cell r="B99" t="str">
            <v>U1000 RVFV 4G16</v>
          </cell>
        </row>
        <row r="100">
          <cell r="B100" t="str">
            <v>U1000 RVFV 5G16</v>
          </cell>
        </row>
        <row r="101">
          <cell r="B101" t="str">
            <v>3G25 Armé</v>
          </cell>
        </row>
        <row r="102">
          <cell r="B102" t="str">
            <v>U1000 RVFV 4G25</v>
          </cell>
        </row>
        <row r="103">
          <cell r="B103" t="str">
            <v>3G35 Armé</v>
          </cell>
        </row>
        <row r="104">
          <cell r="B104" t="str">
            <v>4G35 Armé</v>
          </cell>
        </row>
        <row r="105">
          <cell r="B105" t="str">
            <v>U1000 R2V 4G50</v>
          </cell>
        </row>
        <row r="106">
          <cell r="B106" t="str">
            <v>3x50 Armé</v>
          </cell>
        </row>
        <row r="107">
          <cell r="B107" t="str">
            <v>U1000 RVFV 3x70+50</v>
          </cell>
        </row>
        <row r="108">
          <cell r="B108" t="str">
            <v>3x120 Armé</v>
          </cell>
        </row>
        <row r="109">
          <cell r="B109" t="str">
            <v>U1000 R2V 1x25 PE</v>
          </cell>
        </row>
        <row r="110">
          <cell r="B110" t="str">
            <v>U1000 R2V 1x50 PE</v>
          </cell>
        </row>
        <row r="111">
          <cell r="B111" t="str">
            <v>U1000 R2V 1x70 PE</v>
          </cell>
        </row>
        <row r="112">
          <cell r="B112" t="str">
            <v>U1000 R2V 1x95 PE</v>
          </cell>
        </row>
        <row r="113">
          <cell r="B113" t="str">
            <v>U1000 AR2V 1x95 PE</v>
          </cell>
        </row>
        <row r="114">
          <cell r="B114" t="str">
            <v>U1000 R2V 1x120 PE</v>
          </cell>
        </row>
        <row r="115">
          <cell r="B115" t="str">
            <v>U1000 R2V 1x150 PE</v>
          </cell>
        </row>
        <row r="116">
          <cell r="B116" t="str">
            <v>U1000 R2V 1x185 PE</v>
          </cell>
        </row>
        <row r="117">
          <cell r="B117" t="str">
            <v>U1000 AR2V 1x185 PE</v>
          </cell>
        </row>
        <row r="118">
          <cell r="B118" t="str">
            <v>3x300 + 95 CEM</v>
          </cell>
        </row>
        <row r="119">
          <cell r="B119" t="str">
            <v>U1000 R2V 1X120</v>
          </cell>
        </row>
        <row r="120">
          <cell r="B120" t="str">
            <v xml:space="preserve">1 x 400 TCO/EPR/CSP </v>
          </cell>
        </row>
        <row r="121">
          <cell r="B121" t="str">
            <v>Fibre multimode 12 brins</v>
          </cell>
        </row>
        <row r="122">
          <cell r="B122" t="str">
            <v>FTP Cat5</v>
          </cell>
        </row>
        <row r="123">
          <cell r="B123" t="str">
            <v>Câble MODBUS</v>
          </cell>
        </row>
        <row r="124">
          <cell r="B124" t="str">
            <v>BUS RS485</v>
          </cell>
        </row>
        <row r="125">
          <cell r="B125" t="str">
            <v>Copper cable 35mm2</v>
          </cell>
        </row>
        <row r="126">
          <cell r="B126" t="str">
            <v>PROTOFLEX-EMV-FC 3X240 + 3X42,5</v>
          </cell>
        </row>
        <row r="127">
          <cell r="B127" t="str">
            <v>PROTOFLEX-EMV-FC 4X6</v>
          </cell>
        </row>
        <row r="128">
          <cell r="B128" t="str">
            <v>PROTOFLEX-EMV-FC 4X2,5</v>
          </cell>
        </row>
        <row r="129">
          <cell r="B129" t="str">
            <v>PROTOFLEX-EMV-FC 4X10</v>
          </cell>
        </row>
        <row r="130">
          <cell r="B130" t="str">
            <v>PROTOFLEX</v>
          </cell>
        </row>
        <row r="131">
          <cell r="B131" t="str">
            <v>H05 VV-F 3G1</v>
          </cell>
        </row>
        <row r="132">
          <cell r="B132" t="str">
            <v>A07RNF 1x25</v>
          </cell>
        </row>
        <row r="133">
          <cell r="B133" t="str">
            <v>A07RNF 1x50</v>
          </cell>
        </row>
        <row r="134">
          <cell r="B134" t="str">
            <v>H07RNF 3G2,5</v>
          </cell>
        </row>
        <row r="135">
          <cell r="B135" t="str">
            <v>H07RNF 1x25</v>
          </cell>
        </row>
        <row r="136">
          <cell r="B136" t="str">
            <v>H07RNF 1x35</v>
          </cell>
        </row>
        <row r="137">
          <cell r="B137" t="str">
            <v>H07RNF 1x50</v>
          </cell>
        </row>
        <row r="138">
          <cell r="B138" t="str">
            <v>H07RNF 1x70</v>
          </cell>
        </row>
        <row r="139">
          <cell r="B139" t="str">
            <v>H07RNF 1x95</v>
          </cell>
        </row>
        <row r="140">
          <cell r="B140" t="str">
            <v>H07RNF 1x120</v>
          </cell>
        </row>
        <row r="141">
          <cell r="B141" t="str">
            <v>H07RNF 1x150</v>
          </cell>
        </row>
        <row r="142">
          <cell r="B142" t="str">
            <v>H07RNF 1x185</v>
          </cell>
        </row>
        <row r="143">
          <cell r="B143" t="str">
            <v>H07RNF 1x240</v>
          </cell>
        </row>
        <row r="144">
          <cell r="B144" t="str">
            <v>LIYCY 2x1</v>
          </cell>
        </row>
        <row r="145">
          <cell r="B145" t="str">
            <v>LIYCY 4x1</v>
          </cell>
        </row>
        <row r="146">
          <cell r="B146" t="str">
            <v>LIYCY-P 2x2x1</v>
          </cell>
        </row>
        <row r="147">
          <cell r="B147" t="str">
            <v>Silicable CSV 1x2,5</v>
          </cell>
        </row>
        <row r="148">
          <cell r="B148" t="str">
            <v>Silicable CSV 1x4</v>
          </cell>
        </row>
        <row r="149">
          <cell r="B149" t="str">
            <v>Silicable CSV 1x6</v>
          </cell>
        </row>
        <row r="150">
          <cell r="B150" t="str">
            <v>Silicable CSV 1x25</v>
          </cell>
        </row>
        <row r="151">
          <cell r="B151" t="str">
            <v>Silicable CSV 1x25 PE</v>
          </cell>
        </row>
        <row r="152">
          <cell r="B152" t="str">
            <v>Silicable CSV 1x35</v>
          </cell>
        </row>
        <row r="153">
          <cell r="B153" t="str">
            <v>Silicable CSV 1x35 PE</v>
          </cell>
        </row>
        <row r="154">
          <cell r="B154" t="str">
            <v>Silicable CSV 1x50</v>
          </cell>
        </row>
        <row r="155">
          <cell r="B155" t="str">
            <v>Silicable CSV 1x50 PE</v>
          </cell>
        </row>
        <row r="156">
          <cell r="B156" t="str">
            <v>Silicable CSV 1x70</v>
          </cell>
        </row>
        <row r="157">
          <cell r="B157" t="str">
            <v>PMCBEC-ECS</v>
          </cell>
        </row>
        <row r="158">
          <cell r="B158" t="str">
            <v>SIWO-KUL 1x150 Cu</v>
          </cell>
        </row>
        <row r="159">
          <cell r="B159" t="str">
            <v>SIWO-KUL 1x95 Cu</v>
          </cell>
        </row>
        <row r="160">
          <cell r="B160" t="str">
            <v>Bus Bar</v>
          </cell>
        </row>
        <row r="161">
          <cell r="B161" t="str">
            <v>AU 4x1</v>
          </cell>
        </row>
        <row r="162">
          <cell r="B162" t="str">
            <v>01 IP 09 EG SF</v>
          </cell>
        </row>
        <row r="163">
          <cell r="B163" t="str">
            <v>5X0.75 EISF</v>
          </cell>
        </row>
        <row r="164">
          <cell r="B164" t="str">
            <v>01 IP 09 EISF</v>
          </cell>
        </row>
        <row r="165">
          <cell r="B165" t="str">
            <v>02 IP 09 EG SF</v>
          </cell>
        </row>
        <row r="166">
          <cell r="B166" t="str">
            <v>03 IP 09 EG SF</v>
          </cell>
        </row>
        <row r="167">
          <cell r="B167" t="str">
            <v>07 IP 09 EG SF</v>
          </cell>
        </row>
        <row r="168">
          <cell r="B168" t="str">
            <v>12 IP 09 EG SF</v>
          </cell>
        </row>
        <row r="169">
          <cell r="B169" t="str">
            <v>19 IP 09 EG SF</v>
          </cell>
        </row>
        <row r="170">
          <cell r="B170" t="str">
            <v>27 IP 09 EG SF</v>
          </cell>
        </row>
        <row r="171">
          <cell r="B171" t="str">
            <v>27 IP 09 EG SF</v>
          </cell>
        </row>
        <row r="172">
          <cell r="B172" t="str">
            <v>03 IP 09 EI SF</v>
          </cell>
        </row>
        <row r="173">
          <cell r="B173" t="str">
            <v>07 IP 09 EI SF</v>
          </cell>
        </row>
        <row r="174">
          <cell r="B174" t="str">
            <v>12 IP 09 EI SF</v>
          </cell>
        </row>
        <row r="175">
          <cell r="B175" t="str">
            <v>19 IP 09 EI SF</v>
          </cell>
        </row>
        <row r="176">
          <cell r="B176" t="str">
            <v>27 IP 09 EI SF</v>
          </cell>
        </row>
        <row r="177">
          <cell r="B177" t="str">
            <v>01 IP 09 EG FA</v>
          </cell>
        </row>
        <row r="178">
          <cell r="B178" t="str">
            <v>01 IQ 09 EG SF</v>
          </cell>
        </row>
        <row r="179">
          <cell r="B179" t="str">
            <v>01 IT 09 EG SF</v>
          </cell>
        </row>
        <row r="180">
          <cell r="B180" t="str">
            <v>19Cx1.5sqmm</v>
          </cell>
        </row>
        <row r="181">
          <cell r="B181" t="str">
            <v>37Cx1.5sqmm</v>
          </cell>
        </row>
        <row r="182">
          <cell r="B182" t="str">
            <v>21Cx1.5sqmm</v>
          </cell>
        </row>
        <row r="183">
          <cell r="B183" t="str">
            <v>32Cx1.5sqmm</v>
          </cell>
        </row>
        <row r="184">
          <cell r="B184" t="str">
            <v>25Cx1.5sqmm</v>
          </cell>
        </row>
        <row r="185">
          <cell r="B185" t="str">
            <v>24Cx1.5sqmm</v>
          </cell>
        </row>
        <row r="186">
          <cell r="B186" t="str">
            <v>6Cx2Px0.75sqmm</v>
          </cell>
        </row>
        <row r="187">
          <cell r="B187" t="str">
            <v>3Cx2Px0.75sqmm</v>
          </cell>
        </row>
        <row r="188">
          <cell r="B188" t="str">
            <v>3x2Px0.75mm2</v>
          </cell>
        </row>
        <row r="189">
          <cell r="B189" t="str">
            <v>1Cx2Px0.75sqmm</v>
          </cell>
        </row>
        <row r="190">
          <cell r="B190" t="str">
            <v>7Cx1.5sqmm</v>
          </cell>
        </row>
        <row r="191">
          <cell r="B191" t="str">
            <v>19G1,5 U1000 RVFV</v>
          </cell>
        </row>
        <row r="192">
          <cell r="B192" t="str">
            <v>U1000 AR2V 1x400</v>
          </cell>
        </row>
        <row r="193">
          <cell r="B193" t="str">
            <v>U1000 AR2V 1x500</v>
          </cell>
        </row>
        <row r="194">
          <cell r="B194" t="str">
            <v>U1000 R2V 3x120+G70</v>
          </cell>
        </row>
        <row r="195">
          <cell r="B195" t="str">
            <v>01 IP 09 EG FA Fire resistant</v>
          </cell>
        </row>
        <row r="196">
          <cell r="B196" t="str">
            <v>?</v>
          </cell>
        </row>
        <row r="197">
          <cell r="B197" t="str">
            <v>01 KCA 10 EG SF</v>
          </cell>
        </row>
        <row r="198">
          <cell r="B198" t="str">
            <v>12 IP 09 EG FA Fire resistant</v>
          </cell>
        </row>
      </sheetData>
      <sheetData sheetId="5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 Sintético (2)"/>
      <sheetName val="Orçamento Sintético"/>
      <sheetName val="Resumo do Orçamento"/>
      <sheetName val="CRONOGRAMA"/>
      <sheetName val="ENTRADA DE DADOS"/>
      <sheetName val="LP-BDI"/>
      <sheetName val="LP-BDI FD"/>
      <sheetName val="LR-BDI"/>
      <sheetName val="LR-BDI FD"/>
      <sheetName val="Modelização"/>
      <sheetName val="Fluxo de Caixa"/>
      <sheetName val="Operação"/>
      <sheetName val="Equipamentos"/>
      <sheetName val="Materiais Eletromecânicos"/>
      <sheetName val="Materiais Telecom"/>
      <sheetName val="Materiais Civis"/>
      <sheetName val="Serviços Próprios"/>
      <sheetName val="Serviços Terceiros"/>
      <sheetName val="Canteiro de Obras"/>
      <sheetName val="Insumos"/>
      <sheetName val="Memória de Cálculo"/>
      <sheetName val="Histograma"/>
      <sheetName val="Medição"/>
      <sheetName val="PPC"/>
      <sheetName val="FLUXO CLIENTE"/>
      <sheetName val="FINANCIAMENTOS"/>
    </sheetNames>
    <sheetDataSet>
      <sheetData sheetId="0"/>
      <sheetData sheetId="1"/>
      <sheetData sheetId="2"/>
      <sheetData sheetId="3"/>
      <sheetData sheetId="4">
        <row r="3">
          <cell r="D3">
            <v>5</v>
          </cell>
        </row>
        <row r="6">
          <cell r="D6" t="str">
            <v>Câmara Municipal de POA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References"/>
      <sheetName val="HPS"/>
      <sheetName val="MPS"/>
      <sheetName val="LPS"/>
      <sheetName val="AW"/>
      <sheetName val="VT"/>
      <sheetName val="PG"/>
      <sheetName val="CD"/>
      <sheetName val="DW"/>
      <sheetName val="CA"/>
      <sheetName val="NG"/>
      <sheetName val="MW2"/>
    </sheetNames>
    <sheetDataSet>
      <sheetData sheetId="0"/>
      <sheetData sheetId="1">
        <row r="5">
          <cell r="D5">
            <v>0.5</v>
          </cell>
          <cell r="E5">
            <v>15</v>
          </cell>
          <cell r="G5" t="str">
            <v>API 5L Gr.B</v>
          </cell>
          <cell r="J5" t="str">
            <v>Steam:HP</v>
          </cell>
          <cell r="K5">
            <v>2</v>
          </cell>
          <cell r="L5" t="str">
            <v>G</v>
          </cell>
          <cell r="N5" t="str">
            <v>ASME B.31.1</v>
          </cell>
        </row>
        <row r="6">
          <cell r="D6">
            <v>0.75</v>
          </cell>
          <cell r="E6">
            <v>20</v>
          </cell>
          <cell r="G6" t="str">
            <v>A106 Gr.B</v>
          </cell>
          <cell r="J6" t="str">
            <v>Steam: MP</v>
          </cell>
          <cell r="K6">
            <v>2</v>
          </cell>
          <cell r="L6" t="str">
            <v>G</v>
          </cell>
          <cell r="N6" t="str">
            <v>ASME B.31.3</v>
          </cell>
        </row>
        <row r="7">
          <cell r="D7">
            <v>1</v>
          </cell>
          <cell r="E7">
            <v>25</v>
          </cell>
          <cell r="G7" t="str">
            <v xml:space="preserve">A106 Gr.C </v>
          </cell>
          <cell r="J7" t="str">
            <v>Steam: LP</v>
          </cell>
          <cell r="K7">
            <v>2</v>
          </cell>
          <cell r="L7" t="str">
            <v>G</v>
          </cell>
          <cell r="N7" t="str">
            <v>97/23/CE</v>
          </cell>
        </row>
        <row r="8">
          <cell r="D8">
            <v>1.5</v>
          </cell>
          <cell r="E8">
            <v>40</v>
          </cell>
          <cell r="G8" t="str">
            <v>A 312 TP304L</v>
          </cell>
          <cell r="J8" t="str">
            <v>Water: demineralized</v>
          </cell>
          <cell r="K8">
            <v>2</v>
          </cell>
          <cell r="L8" t="str">
            <v>L</v>
          </cell>
        </row>
        <row r="9">
          <cell r="D9">
            <v>2</v>
          </cell>
          <cell r="E9">
            <v>50</v>
          </cell>
          <cell r="G9" t="str">
            <v>A 312 TP316L</v>
          </cell>
          <cell r="J9" t="str">
            <v>Water: purges</v>
          </cell>
          <cell r="K9">
            <v>2</v>
          </cell>
          <cell r="L9" t="str">
            <v>L</v>
          </cell>
          <cell r="N9" t="str">
            <v>ASME B.31.1</v>
          </cell>
        </row>
        <row r="10">
          <cell r="D10">
            <v>2.5</v>
          </cell>
          <cell r="E10">
            <v>65</v>
          </cell>
          <cell r="G10" t="str">
            <v>A 335 P1</v>
          </cell>
          <cell r="J10" t="str">
            <v>Water: condensate</v>
          </cell>
          <cell r="K10">
            <v>2</v>
          </cell>
          <cell r="L10" t="str">
            <v>L</v>
          </cell>
          <cell r="N10" t="str">
            <v>ASME B.31.3</v>
          </cell>
        </row>
        <row r="11">
          <cell r="D11">
            <v>3</v>
          </cell>
          <cell r="E11">
            <v>80</v>
          </cell>
          <cell r="G11" t="str">
            <v>A 335 P11</v>
          </cell>
          <cell r="J11" t="str">
            <v>Water: feed</v>
          </cell>
          <cell r="K11">
            <v>2</v>
          </cell>
          <cell r="L11" t="str">
            <v>L</v>
          </cell>
        </row>
        <row r="12">
          <cell r="D12">
            <v>4</v>
          </cell>
          <cell r="E12">
            <v>100</v>
          </cell>
          <cell r="G12" t="str">
            <v>A 335 P22</v>
          </cell>
          <cell r="J12" t="str">
            <v>Water: cooling (towers)</v>
          </cell>
          <cell r="K12">
            <v>2</v>
          </cell>
          <cell r="L12" t="str">
            <v>L</v>
          </cell>
        </row>
        <row r="13">
          <cell r="D13">
            <v>6</v>
          </cell>
          <cell r="E13">
            <v>150</v>
          </cell>
          <cell r="G13" t="str">
            <v>A 335 P91</v>
          </cell>
          <cell r="J13" t="str">
            <v>Water: cooling</v>
          </cell>
          <cell r="K13">
            <v>2</v>
          </cell>
          <cell r="L13" t="str">
            <v>L</v>
          </cell>
        </row>
        <row r="14">
          <cell r="D14">
            <v>8</v>
          </cell>
          <cell r="E14">
            <v>200</v>
          </cell>
          <cell r="G14" t="str">
            <v>HDPE 100</v>
          </cell>
          <cell r="J14" t="str">
            <v>Water: Industrial and service</v>
          </cell>
          <cell r="K14">
            <v>2</v>
          </cell>
          <cell r="L14" t="str">
            <v>L</v>
          </cell>
        </row>
        <row r="15">
          <cell r="D15">
            <v>10</v>
          </cell>
          <cell r="E15">
            <v>250</v>
          </cell>
          <cell r="J15" t="str">
            <v>Water: drinking</v>
          </cell>
          <cell r="K15">
            <v>2</v>
          </cell>
          <cell r="L15" t="str">
            <v>L</v>
          </cell>
        </row>
        <row r="16">
          <cell r="D16">
            <v>12</v>
          </cell>
          <cell r="E16">
            <v>300</v>
          </cell>
          <cell r="J16" t="str">
            <v>Water: chemical</v>
          </cell>
          <cell r="K16">
            <v>2</v>
          </cell>
          <cell r="L16" t="str">
            <v>L</v>
          </cell>
        </row>
        <row r="17">
          <cell r="D17">
            <v>14</v>
          </cell>
          <cell r="E17">
            <v>350</v>
          </cell>
          <cell r="J17" t="str">
            <v>Water: domestic</v>
          </cell>
          <cell r="K17">
            <v>1</v>
          </cell>
          <cell r="L17" t="str">
            <v>G</v>
          </cell>
        </row>
        <row r="18">
          <cell r="D18">
            <v>16</v>
          </cell>
          <cell r="E18">
            <v>400</v>
          </cell>
          <cell r="J18" t="str">
            <v>Water: fire</v>
          </cell>
          <cell r="K18">
            <v>1</v>
          </cell>
          <cell r="L18" t="str">
            <v>G</v>
          </cell>
        </row>
        <row r="19">
          <cell r="D19">
            <v>18</v>
          </cell>
          <cell r="E19">
            <v>450</v>
          </cell>
          <cell r="J19" t="str">
            <v>Fuel: natural gas</v>
          </cell>
          <cell r="K19">
            <v>2</v>
          </cell>
          <cell r="L19" t="str">
            <v>G</v>
          </cell>
        </row>
        <row r="20">
          <cell r="D20">
            <v>20</v>
          </cell>
          <cell r="E20">
            <v>500</v>
          </cell>
          <cell r="J20" t="str">
            <v>Fuel: biogas</v>
          </cell>
          <cell r="K20">
            <v>2</v>
          </cell>
          <cell r="L20" t="str">
            <v>G</v>
          </cell>
        </row>
        <row r="21">
          <cell r="D21">
            <v>22</v>
          </cell>
          <cell r="E21">
            <v>550</v>
          </cell>
          <cell r="J21" t="str">
            <v>Air: Instrumentation</v>
          </cell>
          <cell r="K21">
            <v>2</v>
          </cell>
          <cell r="L21" t="str">
            <v>L</v>
          </cell>
        </row>
        <row r="22">
          <cell r="D22">
            <v>24</v>
          </cell>
          <cell r="E22">
            <v>600</v>
          </cell>
          <cell r="J22" t="str">
            <v>Air: Industrial</v>
          </cell>
        </row>
        <row r="23">
          <cell r="D23">
            <v>26</v>
          </cell>
          <cell r="E23">
            <v>650</v>
          </cell>
          <cell r="J23" t="str">
            <v xml:space="preserve">Foam </v>
          </cell>
        </row>
        <row r="24">
          <cell r="D24">
            <v>5</v>
          </cell>
          <cell r="E24">
            <v>125</v>
          </cell>
        </row>
        <row r="35">
          <cell r="C35" t="str">
            <v>x</v>
          </cell>
          <cell r="D35">
            <v>37.777777777777779</v>
          </cell>
          <cell r="E35">
            <v>93.333333333333329</v>
          </cell>
          <cell r="F35">
            <v>148.88888888888889</v>
          </cell>
          <cell r="G35">
            <v>204.44444444444446</v>
          </cell>
          <cell r="H35">
            <v>260</v>
          </cell>
          <cell r="I35">
            <v>315.55555555555554</v>
          </cell>
          <cell r="J35">
            <v>343.33333333333331</v>
          </cell>
          <cell r="K35">
            <v>371.11111111111109</v>
          </cell>
          <cell r="L35">
            <v>398.88888888888891</v>
          </cell>
          <cell r="M35">
            <v>426.66666666666669</v>
          </cell>
          <cell r="N35">
            <v>454.44444444444446</v>
          </cell>
          <cell r="O35">
            <v>482.22222222222223</v>
          </cell>
          <cell r="P35">
            <v>510</v>
          </cell>
          <cell r="Q35">
            <v>537.77777777777783</v>
          </cell>
          <cell r="R35">
            <v>565.55555555555554</v>
          </cell>
          <cell r="S35">
            <v>593.33333333333337</v>
          </cell>
        </row>
        <row r="36">
          <cell r="C36" t="str">
            <v>API 5L Gr.B</v>
          </cell>
          <cell r="D36">
            <v>17.100000000000001</v>
          </cell>
          <cell r="E36">
            <v>17.100000000000001</v>
          </cell>
          <cell r="F36">
            <v>17.100000000000001</v>
          </cell>
          <cell r="G36">
            <v>17.100000000000001</v>
          </cell>
          <cell r="H36">
            <v>17.100000000000001</v>
          </cell>
          <cell r="I36">
            <v>17.100000000000001</v>
          </cell>
          <cell r="J36">
            <v>17.100000000000001</v>
          </cell>
          <cell r="K36">
            <v>15.6</v>
          </cell>
          <cell r="L36">
            <v>13</v>
          </cell>
          <cell r="M36">
            <v>10.8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 t="str">
            <v>A106 Gr.B</v>
          </cell>
          <cell r="D37">
            <v>17.100000000000001</v>
          </cell>
          <cell r="E37">
            <v>17.100000000000001</v>
          </cell>
          <cell r="F37">
            <v>17.100000000000001</v>
          </cell>
          <cell r="G37">
            <v>17.100000000000001</v>
          </cell>
          <cell r="H37">
            <v>17.100000000000001</v>
          </cell>
          <cell r="I37">
            <v>17.100000000000001</v>
          </cell>
          <cell r="J37">
            <v>17.100000000000001</v>
          </cell>
          <cell r="K37">
            <v>15.6</v>
          </cell>
          <cell r="L37">
            <v>13</v>
          </cell>
          <cell r="M37">
            <v>10.8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C38" t="str">
            <v xml:space="preserve">A106 Gr.C </v>
          </cell>
          <cell r="D38">
            <v>20</v>
          </cell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19.8</v>
          </cell>
          <cell r="K38">
            <v>18.3</v>
          </cell>
          <cell r="L38">
            <v>14.8</v>
          </cell>
          <cell r="M38">
            <v>12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C39" t="str">
            <v>A 312 TP304L</v>
          </cell>
          <cell r="D39">
            <v>16.7</v>
          </cell>
          <cell r="E39">
            <v>14.3</v>
          </cell>
          <cell r="F39">
            <v>12.8</v>
          </cell>
          <cell r="G39">
            <v>11.7</v>
          </cell>
          <cell r="H39">
            <v>10.9</v>
          </cell>
          <cell r="I39">
            <v>10.4</v>
          </cell>
          <cell r="J39">
            <v>10.199999999999999</v>
          </cell>
          <cell r="K39">
            <v>10</v>
          </cell>
          <cell r="L39">
            <v>9.8000000000000007</v>
          </cell>
          <cell r="M39">
            <v>9.6999999999999993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C40" t="str">
            <v>A 312 TP316L</v>
          </cell>
          <cell r="D40">
            <v>16.7</v>
          </cell>
          <cell r="E40">
            <v>14.2</v>
          </cell>
          <cell r="F40">
            <v>12.7</v>
          </cell>
          <cell r="G40">
            <v>11.7</v>
          </cell>
          <cell r="H40">
            <v>10.9</v>
          </cell>
          <cell r="I40">
            <v>10.4</v>
          </cell>
          <cell r="J40">
            <v>10.199999999999999</v>
          </cell>
          <cell r="K40">
            <v>10</v>
          </cell>
          <cell r="L40">
            <v>9.8000000000000007</v>
          </cell>
          <cell r="M40">
            <v>9.6</v>
          </cell>
          <cell r="N40">
            <v>9.4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 t="str">
            <v>A 335 P1</v>
          </cell>
          <cell r="D41">
            <v>15.7</v>
          </cell>
          <cell r="E41">
            <v>15.7</v>
          </cell>
          <cell r="F41">
            <v>15.7</v>
          </cell>
          <cell r="G41">
            <v>15.7</v>
          </cell>
          <cell r="H41">
            <v>15.7</v>
          </cell>
          <cell r="I41">
            <v>15.7</v>
          </cell>
          <cell r="J41">
            <v>15.7</v>
          </cell>
          <cell r="K41">
            <v>15.7</v>
          </cell>
          <cell r="L41">
            <v>15.4</v>
          </cell>
          <cell r="M41">
            <v>14.9</v>
          </cell>
          <cell r="N41">
            <v>14.5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 t="str">
            <v>A 335 P11</v>
          </cell>
          <cell r="D42">
            <v>17.100000000000001</v>
          </cell>
          <cell r="E42">
            <v>17.100000000000001</v>
          </cell>
          <cell r="F42">
            <v>17.100000000000001</v>
          </cell>
          <cell r="G42">
            <v>16.8</v>
          </cell>
          <cell r="H42">
            <v>16.2</v>
          </cell>
          <cell r="I42">
            <v>15.7</v>
          </cell>
          <cell r="J42">
            <v>15.4</v>
          </cell>
          <cell r="K42">
            <v>15.1</v>
          </cell>
          <cell r="L42">
            <v>14.8</v>
          </cell>
          <cell r="M42">
            <v>14.4</v>
          </cell>
          <cell r="N42">
            <v>14</v>
          </cell>
          <cell r="O42">
            <v>13.6</v>
          </cell>
          <cell r="P42">
            <v>9.3000000000000007</v>
          </cell>
          <cell r="Q42">
            <v>6.3</v>
          </cell>
          <cell r="R42">
            <v>4.2</v>
          </cell>
          <cell r="S42">
            <v>2.8</v>
          </cell>
        </row>
        <row r="43">
          <cell r="C43" t="str">
            <v>A 335 P22</v>
          </cell>
          <cell r="D43">
            <v>17.100000000000001</v>
          </cell>
          <cell r="E43">
            <v>17.100000000000001</v>
          </cell>
          <cell r="F43">
            <v>16.600000000000001</v>
          </cell>
          <cell r="G43">
            <v>16.600000000000001</v>
          </cell>
          <cell r="H43">
            <v>16.600000000000001</v>
          </cell>
          <cell r="I43">
            <v>16.600000000000001</v>
          </cell>
          <cell r="J43">
            <v>16.600000000000001</v>
          </cell>
          <cell r="K43">
            <v>16.600000000000001</v>
          </cell>
          <cell r="L43">
            <v>16.600000000000001</v>
          </cell>
          <cell r="M43">
            <v>16.600000000000001</v>
          </cell>
          <cell r="N43">
            <v>16.600000000000001</v>
          </cell>
          <cell r="O43">
            <v>13.6</v>
          </cell>
          <cell r="P43">
            <v>10.8</v>
          </cell>
          <cell r="Q43">
            <v>8</v>
          </cell>
          <cell r="R43">
            <v>5.7</v>
          </cell>
          <cell r="S43">
            <v>3.8</v>
          </cell>
        </row>
        <row r="44">
          <cell r="C44" t="str">
            <v>A 335 P91</v>
          </cell>
          <cell r="D44">
            <v>24.3</v>
          </cell>
          <cell r="E44">
            <v>24.3</v>
          </cell>
          <cell r="F44">
            <v>24.3</v>
          </cell>
          <cell r="G44">
            <v>24.2</v>
          </cell>
          <cell r="H44">
            <v>24.1</v>
          </cell>
          <cell r="I44">
            <v>23.7</v>
          </cell>
          <cell r="J44">
            <v>23.4</v>
          </cell>
          <cell r="K44">
            <v>22.9</v>
          </cell>
          <cell r="L44">
            <v>22.2</v>
          </cell>
          <cell r="M44">
            <v>21.3</v>
          </cell>
          <cell r="N44">
            <v>20.3</v>
          </cell>
          <cell r="O44">
            <v>19.100000000000001</v>
          </cell>
          <cell r="P44">
            <v>17.8</v>
          </cell>
          <cell r="Q44">
            <v>16.3</v>
          </cell>
          <cell r="R44">
            <v>14</v>
          </cell>
          <cell r="S44">
            <v>10.3</v>
          </cell>
        </row>
        <row r="45">
          <cell r="C45" t="str">
            <v>HDPE 100</v>
          </cell>
        </row>
        <row r="46">
          <cell r="C46">
            <v>0</v>
          </cell>
        </row>
        <row r="53">
          <cell r="C53" t="str">
            <v>x</v>
          </cell>
          <cell r="D53">
            <v>37.777777777777779</v>
          </cell>
          <cell r="E53">
            <v>93.333333333333329</v>
          </cell>
          <cell r="F53">
            <v>148.88888888888889</v>
          </cell>
          <cell r="G53">
            <v>204.44444444444446</v>
          </cell>
          <cell r="H53">
            <v>260</v>
          </cell>
          <cell r="I53">
            <v>315.55555555555554</v>
          </cell>
          <cell r="J53">
            <v>343.33333333333331</v>
          </cell>
          <cell r="K53">
            <v>371.11111111111109</v>
          </cell>
          <cell r="L53">
            <v>398.88888888888891</v>
          </cell>
          <cell r="M53">
            <v>426.66666666666669</v>
          </cell>
          <cell r="N53">
            <v>454.44444444444446</v>
          </cell>
          <cell r="O53">
            <v>482.22222222222223</v>
          </cell>
          <cell r="P53">
            <v>510</v>
          </cell>
          <cell r="Q53">
            <v>537.77777777777783</v>
          </cell>
          <cell r="R53">
            <v>565.55555555555554</v>
          </cell>
          <cell r="S53">
            <v>593.33333333333337</v>
          </cell>
        </row>
        <row r="54">
          <cell r="C54" t="str">
            <v>API 5L Gr.B</v>
          </cell>
          <cell r="D54">
            <v>20</v>
          </cell>
          <cell r="E54">
            <v>20</v>
          </cell>
          <cell r="F54">
            <v>20</v>
          </cell>
          <cell r="G54">
            <v>20</v>
          </cell>
          <cell r="H54">
            <v>18.899999999999999</v>
          </cell>
          <cell r="I54">
            <v>17.3</v>
          </cell>
          <cell r="J54">
            <v>17</v>
          </cell>
          <cell r="K54">
            <v>16.5</v>
          </cell>
          <cell r="L54">
            <v>13</v>
          </cell>
          <cell r="M54">
            <v>10.8</v>
          </cell>
          <cell r="N54">
            <v>8.6999999999999993</v>
          </cell>
          <cell r="O54">
            <v>6.5</v>
          </cell>
          <cell r="P54">
            <v>4.5</v>
          </cell>
          <cell r="Q54">
            <v>2.5</v>
          </cell>
          <cell r="R54">
            <v>1.6</v>
          </cell>
          <cell r="S54">
            <v>1</v>
          </cell>
        </row>
        <row r="55">
          <cell r="C55" t="str">
            <v>A106 Gr.B</v>
          </cell>
          <cell r="D55">
            <v>20</v>
          </cell>
          <cell r="E55">
            <v>20</v>
          </cell>
          <cell r="F55">
            <v>20</v>
          </cell>
          <cell r="G55">
            <v>20</v>
          </cell>
          <cell r="H55">
            <v>18.899999999999999</v>
          </cell>
          <cell r="I55">
            <v>17.3</v>
          </cell>
          <cell r="J55">
            <v>17</v>
          </cell>
          <cell r="K55">
            <v>16.5</v>
          </cell>
          <cell r="L55">
            <v>13</v>
          </cell>
          <cell r="M55">
            <v>10.8</v>
          </cell>
          <cell r="N55">
            <v>8.6999999999999993</v>
          </cell>
          <cell r="O55">
            <v>6.5</v>
          </cell>
          <cell r="P55">
            <v>4.5</v>
          </cell>
          <cell r="Q55">
            <v>2.5</v>
          </cell>
          <cell r="R55">
            <v>1.6</v>
          </cell>
          <cell r="S55">
            <v>1</v>
          </cell>
        </row>
        <row r="56">
          <cell r="C56" t="str">
            <v xml:space="preserve">A106 Gr.C </v>
          </cell>
          <cell r="D56">
            <v>23.3</v>
          </cell>
          <cell r="E56">
            <v>23.3</v>
          </cell>
          <cell r="F56">
            <v>23.3</v>
          </cell>
          <cell r="G56">
            <v>22.9</v>
          </cell>
          <cell r="H56">
            <v>21.6</v>
          </cell>
          <cell r="I56">
            <v>19.7</v>
          </cell>
          <cell r="J56">
            <v>19.399999999999999</v>
          </cell>
          <cell r="K56">
            <v>19.2</v>
          </cell>
          <cell r="L56">
            <v>14.8</v>
          </cell>
          <cell r="M56">
            <v>12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C57" t="str">
            <v>A 312 TP304L</v>
          </cell>
          <cell r="D57">
            <v>16.7</v>
          </cell>
          <cell r="E57">
            <v>16.7</v>
          </cell>
          <cell r="F57">
            <v>16.7</v>
          </cell>
          <cell r="G57">
            <v>15.8</v>
          </cell>
          <cell r="H57">
            <v>14.8</v>
          </cell>
          <cell r="I57">
            <v>14</v>
          </cell>
          <cell r="J57">
            <v>13.7</v>
          </cell>
          <cell r="K57">
            <v>13.5</v>
          </cell>
          <cell r="L57">
            <v>13.3</v>
          </cell>
          <cell r="M57">
            <v>13</v>
          </cell>
          <cell r="N57">
            <v>12.8</v>
          </cell>
          <cell r="O57">
            <v>11.9</v>
          </cell>
          <cell r="P57">
            <v>9.9</v>
          </cell>
          <cell r="Q57">
            <v>7.8</v>
          </cell>
          <cell r="R57">
            <v>6.3</v>
          </cell>
          <cell r="S57">
            <v>5.0999999999999996</v>
          </cell>
        </row>
        <row r="58">
          <cell r="C58" t="str">
            <v>A 312 TP316L</v>
          </cell>
          <cell r="D58">
            <v>16.7</v>
          </cell>
          <cell r="E58">
            <v>16.7</v>
          </cell>
          <cell r="F58">
            <v>16.7</v>
          </cell>
          <cell r="G58">
            <v>15.5</v>
          </cell>
          <cell r="H58">
            <v>14.4</v>
          </cell>
          <cell r="I58">
            <v>13.5</v>
          </cell>
          <cell r="J58">
            <v>13.2</v>
          </cell>
          <cell r="K58">
            <v>12.9</v>
          </cell>
          <cell r="L58">
            <v>12.6</v>
          </cell>
          <cell r="M58">
            <v>12.4</v>
          </cell>
          <cell r="N58">
            <v>12.1</v>
          </cell>
          <cell r="O58">
            <v>11.8</v>
          </cell>
          <cell r="P58">
            <v>11.5</v>
          </cell>
          <cell r="Q58">
            <v>11.2</v>
          </cell>
          <cell r="R58">
            <v>10.8</v>
          </cell>
          <cell r="S58">
            <v>10.199999999999999</v>
          </cell>
        </row>
        <row r="59">
          <cell r="C59" t="str">
            <v>A 335 P1</v>
          </cell>
          <cell r="D59">
            <v>18.3</v>
          </cell>
          <cell r="E59">
            <v>18.3</v>
          </cell>
          <cell r="F59">
            <v>17.5</v>
          </cell>
          <cell r="G59">
            <v>16.899999999999999</v>
          </cell>
          <cell r="H59">
            <v>16.3</v>
          </cell>
          <cell r="I59">
            <v>15.7</v>
          </cell>
          <cell r="J59">
            <v>15.4</v>
          </cell>
          <cell r="K59">
            <v>15.1</v>
          </cell>
          <cell r="L59">
            <v>13.8</v>
          </cell>
          <cell r="M59">
            <v>13.5</v>
          </cell>
          <cell r="N59">
            <v>13.2</v>
          </cell>
          <cell r="O59">
            <v>12.7</v>
          </cell>
          <cell r="P59">
            <v>8.1999999999999993</v>
          </cell>
          <cell r="Q59">
            <v>4.8</v>
          </cell>
          <cell r="R59">
            <v>4</v>
          </cell>
          <cell r="S59">
            <v>2.4</v>
          </cell>
        </row>
        <row r="60">
          <cell r="C60" t="str">
            <v>A 335 P11</v>
          </cell>
          <cell r="D60">
            <v>20</v>
          </cell>
          <cell r="E60">
            <v>18.7</v>
          </cell>
          <cell r="F60">
            <v>18</v>
          </cell>
          <cell r="G60">
            <v>17.5</v>
          </cell>
          <cell r="H60">
            <v>17.2</v>
          </cell>
          <cell r="I60">
            <v>16.7</v>
          </cell>
          <cell r="J60">
            <v>16.2</v>
          </cell>
          <cell r="K60">
            <v>15.6</v>
          </cell>
          <cell r="L60">
            <v>15.2</v>
          </cell>
          <cell r="M60">
            <v>15</v>
          </cell>
          <cell r="N60">
            <v>14.5</v>
          </cell>
          <cell r="O60">
            <v>12.8</v>
          </cell>
          <cell r="P60">
            <v>9.3000000000000007</v>
          </cell>
          <cell r="Q60">
            <v>6.3</v>
          </cell>
          <cell r="R60">
            <v>4.2</v>
          </cell>
          <cell r="S60">
            <v>2.8</v>
          </cell>
        </row>
        <row r="61">
          <cell r="C61" t="str">
            <v>A 335 P22</v>
          </cell>
          <cell r="D61">
            <v>20</v>
          </cell>
          <cell r="E61">
            <v>18.5</v>
          </cell>
          <cell r="F61">
            <v>18</v>
          </cell>
          <cell r="G61">
            <v>17.899999999999999</v>
          </cell>
          <cell r="H61">
            <v>17.899999999999999</v>
          </cell>
          <cell r="I61">
            <v>17.899999999999999</v>
          </cell>
          <cell r="J61">
            <v>17.899999999999999</v>
          </cell>
          <cell r="K61">
            <v>17.899999999999999</v>
          </cell>
          <cell r="L61">
            <v>17.899999999999999</v>
          </cell>
          <cell r="M61">
            <v>17.8</v>
          </cell>
          <cell r="N61">
            <v>14.5</v>
          </cell>
          <cell r="O61">
            <v>12.8</v>
          </cell>
          <cell r="P61">
            <v>10.8</v>
          </cell>
          <cell r="Q61">
            <v>7.8</v>
          </cell>
          <cell r="R61">
            <v>5.0999999999999996</v>
          </cell>
          <cell r="S61">
            <v>3.2</v>
          </cell>
        </row>
        <row r="62">
          <cell r="C62" t="str">
            <v>A 335 P91</v>
          </cell>
          <cell r="D62">
            <v>28.3</v>
          </cell>
          <cell r="E62">
            <v>28.3</v>
          </cell>
          <cell r="F62">
            <v>28.3</v>
          </cell>
          <cell r="G62">
            <v>28.2</v>
          </cell>
          <cell r="H62">
            <v>28.1</v>
          </cell>
          <cell r="I62">
            <v>27.7</v>
          </cell>
          <cell r="J62">
            <v>27.3</v>
          </cell>
          <cell r="K62">
            <v>26.7</v>
          </cell>
          <cell r="L62">
            <v>25.9</v>
          </cell>
          <cell r="M62">
            <v>24.9</v>
          </cell>
          <cell r="N62">
            <v>23.7</v>
          </cell>
          <cell r="O62">
            <v>22.3</v>
          </cell>
          <cell r="P62">
            <v>20.7</v>
          </cell>
          <cell r="Q62">
            <v>18</v>
          </cell>
          <cell r="R62">
            <v>14</v>
          </cell>
          <cell r="S62">
            <v>10.3</v>
          </cell>
        </row>
        <row r="63">
          <cell r="C63" t="str">
            <v>HDPE 100</v>
          </cell>
        </row>
        <row r="64">
          <cell r="C64">
            <v>0</v>
          </cell>
        </row>
        <row r="70">
          <cell r="D70">
            <v>100</v>
          </cell>
          <cell r="E70">
            <v>200</v>
          </cell>
          <cell r="F70">
            <v>300</v>
          </cell>
          <cell r="G70">
            <v>400</v>
          </cell>
          <cell r="H70">
            <v>500</v>
          </cell>
          <cell r="I70">
            <v>600</v>
          </cell>
          <cell r="J70">
            <v>650</v>
          </cell>
          <cell r="K70">
            <v>700</v>
          </cell>
          <cell r="L70">
            <v>750</v>
          </cell>
          <cell r="M70">
            <v>800</v>
          </cell>
          <cell r="N70">
            <v>850</v>
          </cell>
          <cell r="O70">
            <v>900</v>
          </cell>
          <cell r="P70">
            <v>950</v>
          </cell>
          <cell r="Q70">
            <v>1000</v>
          </cell>
          <cell r="R70">
            <v>1050</v>
          </cell>
          <cell r="S70">
            <v>1100</v>
          </cell>
        </row>
        <row r="71">
          <cell r="D71">
            <v>2</v>
          </cell>
          <cell r="E71">
            <v>3</v>
          </cell>
          <cell r="F71">
            <v>4</v>
          </cell>
          <cell r="G71">
            <v>5</v>
          </cell>
          <cell r="H71">
            <v>6</v>
          </cell>
          <cell r="I71">
            <v>7</v>
          </cell>
          <cell r="J71">
            <v>8</v>
          </cell>
          <cell r="K71">
            <v>9</v>
          </cell>
          <cell r="L71">
            <v>10</v>
          </cell>
          <cell r="M71">
            <v>11</v>
          </cell>
          <cell r="N71">
            <v>12</v>
          </cell>
          <cell r="O71">
            <v>13</v>
          </cell>
          <cell r="P71">
            <v>14</v>
          </cell>
          <cell r="Q71">
            <v>15</v>
          </cell>
          <cell r="R71">
            <v>16</v>
          </cell>
          <cell r="S71">
            <v>17</v>
          </cell>
        </row>
        <row r="77">
          <cell r="C77">
            <v>0</v>
          </cell>
          <cell r="D77">
            <v>75</v>
          </cell>
          <cell r="E77">
            <v>125</v>
          </cell>
          <cell r="F77">
            <v>175</v>
          </cell>
          <cell r="G77">
            <v>225</v>
          </cell>
          <cell r="H77">
            <v>275</v>
          </cell>
          <cell r="I77">
            <v>325</v>
          </cell>
          <cell r="J77">
            <v>375</v>
          </cell>
          <cell r="K77">
            <v>425</v>
          </cell>
          <cell r="L77">
            <v>475</v>
          </cell>
          <cell r="M77">
            <v>525</v>
          </cell>
          <cell r="N77">
            <v>575</v>
          </cell>
          <cell r="O77">
            <v>625</v>
          </cell>
          <cell r="P77">
            <v>675</v>
          </cell>
          <cell r="Q77">
            <v>725</v>
          </cell>
        </row>
        <row r="78">
          <cell r="C78">
            <v>2</v>
          </cell>
          <cell r="D78">
            <v>3</v>
          </cell>
          <cell r="E78">
            <v>4</v>
          </cell>
          <cell r="F78">
            <v>5</v>
          </cell>
          <cell r="G78">
            <v>6</v>
          </cell>
          <cell r="H78">
            <v>7</v>
          </cell>
          <cell r="I78">
            <v>8</v>
          </cell>
          <cell r="J78">
            <v>9</v>
          </cell>
          <cell r="K78">
            <v>10</v>
          </cell>
          <cell r="L78">
            <v>11</v>
          </cell>
          <cell r="M78">
            <v>12</v>
          </cell>
          <cell r="N78">
            <v>13</v>
          </cell>
          <cell r="O78">
            <v>14</v>
          </cell>
          <cell r="P78">
            <v>15</v>
          </cell>
          <cell r="Q78">
            <v>16</v>
          </cell>
        </row>
        <row r="103">
          <cell r="C103">
            <v>0</v>
          </cell>
          <cell r="D103">
            <v>60</v>
          </cell>
          <cell r="E103">
            <v>150</v>
          </cell>
          <cell r="F103">
            <v>205</v>
          </cell>
          <cell r="G103">
            <v>260</v>
          </cell>
          <cell r="H103">
            <v>315</v>
          </cell>
          <cell r="I103">
            <v>370</v>
          </cell>
          <cell r="J103">
            <v>425</v>
          </cell>
          <cell r="K103">
            <v>480</v>
          </cell>
          <cell r="L103">
            <v>535</v>
          </cell>
          <cell r="M103">
            <v>590</v>
          </cell>
          <cell r="N103">
            <v>650</v>
          </cell>
        </row>
        <row r="104">
          <cell r="C104">
            <v>2</v>
          </cell>
          <cell r="D104">
            <v>3</v>
          </cell>
          <cell r="E104">
            <v>4</v>
          </cell>
          <cell r="F104">
            <v>5</v>
          </cell>
          <cell r="G104">
            <v>6</v>
          </cell>
          <cell r="H104">
            <v>7</v>
          </cell>
          <cell r="I104">
            <v>8</v>
          </cell>
          <cell r="J104">
            <v>9</v>
          </cell>
          <cell r="K104">
            <v>10</v>
          </cell>
          <cell r="L104">
            <v>11</v>
          </cell>
          <cell r="M104">
            <v>12</v>
          </cell>
          <cell r="N104">
            <v>13</v>
          </cell>
        </row>
        <row r="129">
          <cell r="C129">
            <v>-130</v>
          </cell>
          <cell r="D129">
            <v>-120</v>
          </cell>
          <cell r="E129">
            <v>-110</v>
          </cell>
          <cell r="F129">
            <v>-100</v>
          </cell>
          <cell r="G129">
            <v>-90</v>
          </cell>
          <cell r="H129">
            <v>-80</v>
          </cell>
          <cell r="I129">
            <v>-70</v>
          </cell>
          <cell r="J129">
            <v>-60</v>
          </cell>
          <cell r="K129">
            <v>-50</v>
          </cell>
          <cell r="L129">
            <v>-40</v>
          </cell>
          <cell r="M129">
            <v>-30</v>
          </cell>
          <cell r="N129">
            <v>-20</v>
          </cell>
          <cell r="O129">
            <v>-10</v>
          </cell>
          <cell r="P129">
            <v>0</v>
          </cell>
          <cell r="Q129">
            <v>10</v>
          </cell>
        </row>
        <row r="130">
          <cell r="C130">
            <v>2</v>
          </cell>
          <cell r="D130">
            <v>3</v>
          </cell>
          <cell r="E130">
            <v>4</v>
          </cell>
          <cell r="F130">
            <v>5</v>
          </cell>
          <cell r="G130">
            <v>6</v>
          </cell>
          <cell r="H130">
            <v>7</v>
          </cell>
          <cell r="I130">
            <v>8</v>
          </cell>
          <cell r="J130">
            <v>9</v>
          </cell>
          <cell r="K130">
            <v>10</v>
          </cell>
          <cell r="L130">
            <v>11</v>
          </cell>
          <cell r="M130">
            <v>12</v>
          </cell>
          <cell r="N130">
            <v>13</v>
          </cell>
          <cell r="O130">
            <v>14</v>
          </cell>
          <cell r="P130">
            <v>15</v>
          </cell>
          <cell r="Q130">
            <v>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peso"/>
      <sheetName val="Visual Contrapeso"/>
    </sheetNames>
    <sheetDataSet>
      <sheetData sheetId="0" refreshError="1">
        <row r="13">
          <cell r="A13">
            <v>1</v>
          </cell>
          <cell r="B13" t="str">
            <v>III</v>
          </cell>
          <cell r="C13">
            <v>360</v>
          </cell>
          <cell r="J13">
            <v>360</v>
          </cell>
          <cell r="P13">
            <v>8.4</v>
          </cell>
          <cell r="Q13" t="str">
            <v>N</v>
          </cell>
          <cell r="R13" t="str">
            <v>-</v>
          </cell>
          <cell r="S13" t="str">
            <v>-</v>
          </cell>
          <cell r="T13" t="str">
            <v>-</v>
          </cell>
          <cell r="U13">
            <v>1</v>
          </cell>
          <cell r="V13">
            <v>1</v>
          </cell>
          <cell r="W13" t="str">
            <v>JÁ PAGO</v>
          </cell>
          <cell r="X13" t="str">
            <v>X</v>
          </cell>
          <cell r="Y13">
            <v>1</v>
          </cell>
          <cell r="Z13" t="str">
            <v>JÁ PAGO</v>
          </cell>
          <cell r="AA13" t="str">
            <v>X</v>
          </cell>
          <cell r="AB13">
            <v>8.4</v>
          </cell>
          <cell r="AC13">
            <v>360</v>
          </cell>
          <cell r="AD13" t="str">
            <v>III</v>
          </cell>
          <cell r="AE13">
            <v>360</v>
          </cell>
          <cell r="AF13">
            <v>0</v>
          </cell>
          <cell r="AG13">
            <v>0</v>
          </cell>
        </row>
        <row r="14">
          <cell r="A14">
            <v>2</v>
          </cell>
          <cell r="B14" t="str">
            <v>II</v>
          </cell>
          <cell r="C14">
            <v>240</v>
          </cell>
          <cell r="G14">
            <v>235.3</v>
          </cell>
          <cell r="H14">
            <v>4.7</v>
          </cell>
          <cell r="P14">
            <v>5</v>
          </cell>
          <cell r="Q14" t="str">
            <v>N</v>
          </cell>
          <cell r="R14" t="str">
            <v>-</v>
          </cell>
          <cell r="S14" t="str">
            <v>-</v>
          </cell>
          <cell r="T14" t="str">
            <v>-</v>
          </cell>
          <cell r="U14">
            <v>1</v>
          </cell>
          <cell r="V14">
            <v>1</v>
          </cell>
          <cell r="W14" t="str">
            <v>JÁ PAGO</v>
          </cell>
          <cell r="X14" t="str">
            <v>X</v>
          </cell>
          <cell r="Y14">
            <v>1</v>
          </cell>
          <cell r="Z14" t="str">
            <v>JÁ PAGO</v>
          </cell>
          <cell r="AA14" t="str">
            <v>X</v>
          </cell>
          <cell r="AB14">
            <v>5</v>
          </cell>
          <cell r="AC14">
            <v>240</v>
          </cell>
          <cell r="AD14" t="str">
            <v>II</v>
          </cell>
          <cell r="AE14">
            <v>235.3</v>
          </cell>
          <cell r="AF14">
            <v>4.7</v>
          </cell>
          <cell r="AG14">
            <v>0</v>
          </cell>
        </row>
        <row r="15">
          <cell r="A15">
            <v>3</v>
          </cell>
          <cell r="B15" t="str">
            <v>III</v>
          </cell>
          <cell r="C15">
            <v>360</v>
          </cell>
          <cell r="J15">
            <v>202.5</v>
          </cell>
          <cell r="K15">
            <v>157.5</v>
          </cell>
          <cell r="P15">
            <v>2.0099999999999998</v>
          </cell>
          <cell r="Q15" t="str">
            <v>N</v>
          </cell>
          <cell r="R15" t="str">
            <v>-</v>
          </cell>
          <cell r="S15" t="str">
            <v>-</v>
          </cell>
          <cell r="T15" t="str">
            <v>-</v>
          </cell>
          <cell r="U15">
            <v>1</v>
          </cell>
          <cell r="V15">
            <v>1</v>
          </cell>
          <cell r="W15" t="str">
            <v>JÁ PAGO</v>
          </cell>
          <cell r="X15" t="str">
            <v>X</v>
          </cell>
          <cell r="Y15">
            <v>1</v>
          </cell>
          <cell r="Z15" t="str">
            <v>JÁ PAGO</v>
          </cell>
          <cell r="AA15" t="str">
            <v>X</v>
          </cell>
          <cell r="AB15">
            <v>2.0099999999999998</v>
          </cell>
          <cell r="AC15">
            <v>360</v>
          </cell>
          <cell r="AD15" t="str">
            <v>III</v>
          </cell>
          <cell r="AE15">
            <v>202.5</v>
          </cell>
          <cell r="AF15">
            <v>157.5</v>
          </cell>
          <cell r="AG15">
            <v>0</v>
          </cell>
        </row>
        <row r="16">
          <cell r="A16">
            <v>4</v>
          </cell>
          <cell r="B16" t="str">
            <v>II</v>
          </cell>
          <cell r="C16">
            <v>240</v>
          </cell>
          <cell r="G16">
            <v>231</v>
          </cell>
          <cell r="H16">
            <v>9</v>
          </cell>
          <cell r="P16">
            <v>3.3</v>
          </cell>
          <cell r="Q16" t="str">
            <v>N</v>
          </cell>
          <cell r="R16" t="str">
            <v>-</v>
          </cell>
          <cell r="S16" t="str">
            <v>-</v>
          </cell>
          <cell r="T16" t="str">
            <v>-</v>
          </cell>
          <cell r="U16">
            <v>1</v>
          </cell>
          <cell r="V16">
            <v>1</v>
          </cell>
          <cell r="W16" t="str">
            <v>JÁ PAGO</v>
          </cell>
          <cell r="X16" t="str">
            <v>X</v>
          </cell>
          <cell r="Y16">
            <v>1</v>
          </cell>
          <cell r="Z16" t="str">
            <v>JÁ PAGO</v>
          </cell>
          <cell r="AA16" t="str">
            <v>X</v>
          </cell>
          <cell r="AB16">
            <v>3.3</v>
          </cell>
          <cell r="AC16">
            <v>240</v>
          </cell>
          <cell r="AD16" t="str">
            <v>II</v>
          </cell>
          <cell r="AE16">
            <v>231</v>
          </cell>
          <cell r="AF16">
            <v>9</v>
          </cell>
          <cell r="AG16">
            <v>0</v>
          </cell>
        </row>
        <row r="17">
          <cell r="A17">
            <v>5</v>
          </cell>
          <cell r="B17" t="str">
            <v>I</v>
          </cell>
          <cell r="C17">
            <v>120</v>
          </cell>
          <cell r="D17">
            <v>120</v>
          </cell>
          <cell r="P17">
            <v>3.47</v>
          </cell>
          <cell r="Q17" t="str">
            <v>N</v>
          </cell>
          <cell r="R17" t="str">
            <v>-</v>
          </cell>
          <cell r="S17" t="str">
            <v>-</v>
          </cell>
          <cell r="T17" t="str">
            <v>-</v>
          </cell>
          <cell r="U17">
            <v>1</v>
          </cell>
          <cell r="V17">
            <v>1</v>
          </cell>
          <cell r="W17" t="str">
            <v>JÁ PAGO</v>
          </cell>
          <cell r="X17" t="str">
            <v>X</v>
          </cell>
          <cell r="Y17">
            <v>1</v>
          </cell>
          <cell r="Z17" t="str">
            <v>JÁ PAGO</v>
          </cell>
          <cell r="AA17" t="str">
            <v>X</v>
          </cell>
          <cell r="AB17">
            <v>3.47</v>
          </cell>
          <cell r="AC17">
            <v>120</v>
          </cell>
          <cell r="AD17" t="str">
            <v>I</v>
          </cell>
          <cell r="AE17">
            <v>120</v>
          </cell>
          <cell r="AF17">
            <v>0</v>
          </cell>
          <cell r="AG17">
            <v>0</v>
          </cell>
        </row>
        <row r="18">
          <cell r="A18">
            <v>6</v>
          </cell>
          <cell r="B18" t="str">
            <v>I</v>
          </cell>
          <cell r="C18">
            <v>120</v>
          </cell>
          <cell r="D18">
            <v>120</v>
          </cell>
          <cell r="P18">
            <v>11.5</v>
          </cell>
          <cell r="Q18" t="str">
            <v>N</v>
          </cell>
          <cell r="R18" t="str">
            <v>-</v>
          </cell>
          <cell r="S18" t="str">
            <v>-</v>
          </cell>
          <cell r="T18" t="str">
            <v>-</v>
          </cell>
          <cell r="U18">
            <v>1</v>
          </cell>
          <cell r="V18">
            <v>1</v>
          </cell>
          <cell r="W18" t="str">
            <v>JÁ PAGO</v>
          </cell>
          <cell r="X18" t="str">
            <v>X</v>
          </cell>
          <cell r="Y18">
            <v>1</v>
          </cell>
          <cell r="Z18" t="str">
            <v>JÁ PAGO</v>
          </cell>
          <cell r="AA18" t="str">
            <v>X</v>
          </cell>
          <cell r="AB18">
            <v>11.5</v>
          </cell>
          <cell r="AC18">
            <v>120</v>
          </cell>
          <cell r="AD18" t="str">
            <v>I</v>
          </cell>
          <cell r="AE18">
            <v>120</v>
          </cell>
          <cell r="AF18">
            <v>0</v>
          </cell>
          <cell r="AG18">
            <v>0</v>
          </cell>
        </row>
        <row r="19">
          <cell r="A19">
            <v>7</v>
          </cell>
          <cell r="B19" t="str">
            <v>I</v>
          </cell>
          <cell r="C19">
            <v>120</v>
          </cell>
          <cell r="D19">
            <v>116</v>
          </cell>
          <cell r="E19">
            <v>4</v>
          </cell>
          <cell r="P19">
            <v>12.1</v>
          </cell>
          <cell r="Q19" t="str">
            <v>N</v>
          </cell>
          <cell r="R19" t="str">
            <v>-</v>
          </cell>
          <cell r="S19" t="str">
            <v>-</v>
          </cell>
          <cell r="T19" t="str">
            <v>-</v>
          </cell>
          <cell r="U19">
            <v>1</v>
          </cell>
          <cell r="V19">
            <v>1</v>
          </cell>
          <cell r="W19" t="str">
            <v>JÁ PAGO</v>
          </cell>
          <cell r="X19" t="str">
            <v>X</v>
          </cell>
          <cell r="Y19">
            <v>1</v>
          </cell>
          <cell r="Z19" t="str">
            <v>JÁ PAGO</v>
          </cell>
          <cell r="AA19" t="str">
            <v>X</v>
          </cell>
          <cell r="AB19">
            <v>12.1</v>
          </cell>
          <cell r="AC19">
            <v>120</v>
          </cell>
          <cell r="AD19" t="str">
            <v>I</v>
          </cell>
          <cell r="AE19">
            <v>116</v>
          </cell>
          <cell r="AF19">
            <v>4</v>
          </cell>
          <cell r="AG19">
            <v>0</v>
          </cell>
        </row>
        <row r="20">
          <cell r="A20">
            <v>8</v>
          </cell>
          <cell r="B20" t="str">
            <v>I</v>
          </cell>
          <cell r="C20">
            <v>120</v>
          </cell>
          <cell r="D20">
            <v>116</v>
          </cell>
          <cell r="E20">
            <v>4</v>
          </cell>
          <cell r="P20">
            <v>7.9</v>
          </cell>
          <cell r="Q20" t="str">
            <v>N</v>
          </cell>
          <cell r="R20" t="str">
            <v>-</v>
          </cell>
          <cell r="S20" t="str">
            <v>-</v>
          </cell>
          <cell r="T20" t="str">
            <v>-</v>
          </cell>
          <cell r="U20">
            <v>1</v>
          </cell>
          <cell r="V20">
            <v>1</v>
          </cell>
          <cell r="W20" t="str">
            <v>JÁ PAGO</v>
          </cell>
          <cell r="X20" t="str">
            <v>X</v>
          </cell>
          <cell r="Y20">
            <v>1</v>
          </cell>
          <cell r="Z20" t="str">
            <v>JÁ PAGO</v>
          </cell>
          <cell r="AA20" t="str">
            <v>X</v>
          </cell>
          <cell r="AB20">
            <v>7.9</v>
          </cell>
          <cell r="AC20">
            <v>120</v>
          </cell>
          <cell r="AD20" t="str">
            <v>I</v>
          </cell>
          <cell r="AE20">
            <v>116</v>
          </cell>
          <cell r="AF20">
            <v>4</v>
          </cell>
          <cell r="AG20">
            <v>0</v>
          </cell>
        </row>
        <row r="21">
          <cell r="A21">
            <v>9</v>
          </cell>
          <cell r="B21" t="str">
            <v>I</v>
          </cell>
          <cell r="C21">
            <v>120</v>
          </cell>
          <cell r="D21">
            <v>120</v>
          </cell>
          <cell r="P21">
            <v>12.5</v>
          </cell>
          <cell r="Q21" t="str">
            <v>N</v>
          </cell>
          <cell r="R21" t="str">
            <v>-</v>
          </cell>
          <cell r="S21" t="str">
            <v>-</v>
          </cell>
          <cell r="T21" t="str">
            <v>-</v>
          </cell>
          <cell r="U21">
            <v>1</v>
          </cell>
          <cell r="V21">
            <v>1</v>
          </cell>
          <cell r="W21" t="str">
            <v>JÁ PAGO</v>
          </cell>
          <cell r="X21" t="str">
            <v>X</v>
          </cell>
          <cell r="Y21">
            <v>1</v>
          </cell>
          <cell r="Z21" t="str">
            <v>JÁ PAGO</v>
          </cell>
          <cell r="AA21" t="str">
            <v>X</v>
          </cell>
          <cell r="AB21">
            <v>12.5</v>
          </cell>
          <cell r="AC21">
            <v>120</v>
          </cell>
          <cell r="AD21" t="str">
            <v>I</v>
          </cell>
          <cell r="AE21">
            <v>120</v>
          </cell>
          <cell r="AF21">
            <v>0</v>
          </cell>
          <cell r="AG21">
            <v>0</v>
          </cell>
        </row>
        <row r="22">
          <cell r="A22">
            <v>10</v>
          </cell>
          <cell r="B22" t="str">
            <v>III</v>
          </cell>
          <cell r="C22">
            <v>360</v>
          </cell>
          <cell r="J22">
            <v>360</v>
          </cell>
          <cell r="P22">
            <v>7.5</v>
          </cell>
          <cell r="Q22" t="str">
            <v>N</v>
          </cell>
          <cell r="R22" t="str">
            <v>-</v>
          </cell>
          <cell r="S22" t="str">
            <v>-</v>
          </cell>
          <cell r="T22" t="str">
            <v>-</v>
          </cell>
          <cell r="U22">
            <v>1</v>
          </cell>
          <cell r="V22">
            <v>1</v>
          </cell>
          <cell r="W22" t="str">
            <v>JÁ PAGO</v>
          </cell>
          <cell r="X22" t="str">
            <v>X</v>
          </cell>
          <cell r="Y22">
            <v>1</v>
          </cell>
          <cell r="Z22" t="str">
            <v>JÁ PAGO</v>
          </cell>
          <cell r="AA22" t="str">
            <v>X</v>
          </cell>
          <cell r="AB22">
            <v>7.5</v>
          </cell>
          <cell r="AC22">
            <v>360</v>
          </cell>
          <cell r="AD22" t="str">
            <v>III</v>
          </cell>
          <cell r="AE22">
            <v>360</v>
          </cell>
          <cell r="AF22">
            <v>0</v>
          </cell>
          <cell r="AG22">
            <v>0</v>
          </cell>
        </row>
        <row r="23">
          <cell r="A23" t="str">
            <v>10A</v>
          </cell>
          <cell r="B23" t="str">
            <v>I</v>
          </cell>
          <cell r="C23">
            <v>120</v>
          </cell>
          <cell r="D23">
            <v>120</v>
          </cell>
          <cell r="P23">
            <v>4.2</v>
          </cell>
          <cell r="Q23" t="str">
            <v>N</v>
          </cell>
          <cell r="R23" t="str">
            <v>-</v>
          </cell>
          <cell r="S23" t="str">
            <v>-</v>
          </cell>
          <cell r="T23" t="str">
            <v>-</v>
          </cell>
          <cell r="U23">
            <v>1</v>
          </cell>
          <cell r="V23">
            <v>1</v>
          </cell>
          <cell r="W23" t="str">
            <v>JÁ PAGO</v>
          </cell>
          <cell r="X23" t="str">
            <v>X</v>
          </cell>
          <cell r="Y23">
            <v>1</v>
          </cell>
          <cell r="Z23" t="str">
            <v>JÁ PAGO</v>
          </cell>
          <cell r="AA23" t="str">
            <v>X</v>
          </cell>
          <cell r="AB23">
            <v>4.2</v>
          </cell>
          <cell r="AC23">
            <v>120</v>
          </cell>
          <cell r="AD23" t="str">
            <v>I</v>
          </cell>
          <cell r="AE23">
            <v>120</v>
          </cell>
          <cell r="AF23">
            <v>0</v>
          </cell>
          <cell r="AG23">
            <v>0</v>
          </cell>
        </row>
        <row r="24">
          <cell r="A24" t="str">
            <v>10B</v>
          </cell>
          <cell r="B24" t="str">
            <v>III</v>
          </cell>
          <cell r="C24">
            <v>360</v>
          </cell>
          <cell r="J24">
            <v>360</v>
          </cell>
          <cell r="P24">
            <v>0.7</v>
          </cell>
          <cell r="Q24" t="str">
            <v>N</v>
          </cell>
          <cell r="R24" t="str">
            <v>-</v>
          </cell>
          <cell r="S24" t="str">
            <v>-</v>
          </cell>
          <cell r="T24" t="str">
            <v>-</v>
          </cell>
          <cell r="U24">
            <v>1</v>
          </cell>
          <cell r="V24">
            <v>1</v>
          </cell>
          <cell r="W24" t="str">
            <v>JÁ PAGO</v>
          </cell>
          <cell r="X24" t="str">
            <v>X</v>
          </cell>
          <cell r="Y24">
            <v>1</v>
          </cell>
          <cell r="Z24" t="str">
            <v>JÁ PAGO</v>
          </cell>
          <cell r="AA24" t="str">
            <v>X</v>
          </cell>
          <cell r="AB24">
            <v>0.7</v>
          </cell>
          <cell r="AC24">
            <v>360</v>
          </cell>
          <cell r="AD24" t="str">
            <v>III</v>
          </cell>
          <cell r="AE24">
            <v>360</v>
          </cell>
          <cell r="AF24">
            <v>0</v>
          </cell>
          <cell r="AG24">
            <v>0</v>
          </cell>
        </row>
        <row r="25">
          <cell r="A25" t="str">
            <v>10C</v>
          </cell>
          <cell r="B25" t="str">
            <v>II</v>
          </cell>
          <cell r="C25">
            <v>240</v>
          </cell>
          <cell r="Q25" t="str">
            <v/>
          </cell>
          <cell r="R25" t="str">
            <v/>
          </cell>
          <cell r="S25" t="str">
            <v>-</v>
          </cell>
          <cell r="T25" t="str">
            <v>-</v>
          </cell>
          <cell r="U25" t="str">
            <v/>
          </cell>
          <cell r="V25" t="str">
            <v>-</v>
          </cell>
          <cell r="W25" t="str">
            <v>NÃO PODE PAGAR</v>
          </cell>
          <cell r="Z25" t="str">
            <v>NÃO PODE PAGAR</v>
          </cell>
          <cell r="AB25" t="str">
            <v/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10D</v>
          </cell>
          <cell r="B26" t="str">
            <v>III</v>
          </cell>
          <cell r="C26">
            <v>360</v>
          </cell>
          <cell r="J26">
            <v>360</v>
          </cell>
          <cell r="P26">
            <v>11.3</v>
          </cell>
          <cell r="Q26" t="str">
            <v>N</v>
          </cell>
          <cell r="R26" t="str">
            <v>-</v>
          </cell>
          <cell r="S26" t="str">
            <v>-</v>
          </cell>
          <cell r="T26" t="str">
            <v>-</v>
          </cell>
          <cell r="U26">
            <v>1</v>
          </cell>
          <cell r="V26">
            <v>1</v>
          </cell>
          <cell r="W26" t="str">
            <v>JÁ PAGO</v>
          </cell>
          <cell r="X26" t="str">
            <v>X</v>
          </cell>
          <cell r="Y26">
            <v>1</v>
          </cell>
          <cell r="Z26" t="str">
            <v>JÁ PAGO</v>
          </cell>
          <cell r="AA26" t="str">
            <v>X</v>
          </cell>
          <cell r="AB26">
            <v>11.3</v>
          </cell>
          <cell r="AC26">
            <v>360</v>
          </cell>
          <cell r="AD26" t="str">
            <v>III</v>
          </cell>
          <cell r="AE26">
            <v>360</v>
          </cell>
          <cell r="AF26">
            <v>0</v>
          </cell>
          <cell r="AG26">
            <v>0</v>
          </cell>
        </row>
        <row r="27">
          <cell r="A27" t="str">
            <v>10E</v>
          </cell>
          <cell r="B27" t="str">
            <v>II</v>
          </cell>
          <cell r="C27">
            <v>240</v>
          </cell>
          <cell r="G27">
            <v>240</v>
          </cell>
          <cell r="P27">
            <v>11.1</v>
          </cell>
          <cell r="Q27" t="str">
            <v>N</v>
          </cell>
          <cell r="R27" t="str">
            <v>-</v>
          </cell>
          <cell r="S27" t="str">
            <v>-</v>
          </cell>
          <cell r="T27" t="str">
            <v>-</v>
          </cell>
          <cell r="U27">
            <v>1</v>
          </cell>
          <cell r="V27">
            <v>1</v>
          </cell>
          <cell r="W27" t="str">
            <v>JÁ PAGO</v>
          </cell>
          <cell r="X27" t="str">
            <v>X</v>
          </cell>
          <cell r="Y27">
            <v>1</v>
          </cell>
          <cell r="Z27" t="str">
            <v>JÁ PAGO</v>
          </cell>
          <cell r="AA27" t="str">
            <v>X</v>
          </cell>
          <cell r="AB27">
            <v>11.1</v>
          </cell>
          <cell r="AC27">
            <v>240</v>
          </cell>
          <cell r="AD27" t="str">
            <v>II</v>
          </cell>
          <cell r="AE27">
            <v>240</v>
          </cell>
          <cell r="AF27">
            <v>0</v>
          </cell>
          <cell r="AG27">
            <v>0</v>
          </cell>
        </row>
        <row r="28">
          <cell r="A28">
            <v>11</v>
          </cell>
          <cell r="B28" t="str">
            <v>I</v>
          </cell>
          <cell r="C28">
            <v>120</v>
          </cell>
          <cell r="D28">
            <v>120</v>
          </cell>
          <cell r="P28">
            <v>8.36</v>
          </cell>
          <cell r="Q28" t="str">
            <v>N</v>
          </cell>
          <cell r="R28" t="str">
            <v>-</v>
          </cell>
          <cell r="S28" t="str">
            <v>-</v>
          </cell>
          <cell r="T28" t="str">
            <v>-</v>
          </cell>
          <cell r="U28">
            <v>1</v>
          </cell>
          <cell r="V28">
            <v>1</v>
          </cell>
          <cell r="W28" t="str">
            <v>JÁ PAGO</v>
          </cell>
          <cell r="X28" t="str">
            <v>X</v>
          </cell>
          <cell r="Y28">
            <v>1</v>
          </cell>
          <cell r="Z28" t="str">
            <v>JÁ PAGO</v>
          </cell>
          <cell r="AA28" t="str">
            <v>X</v>
          </cell>
          <cell r="AB28">
            <v>8.36</v>
          </cell>
          <cell r="AC28">
            <v>120</v>
          </cell>
          <cell r="AD28" t="str">
            <v>I</v>
          </cell>
          <cell r="AE28">
            <v>120</v>
          </cell>
          <cell r="AF28">
            <v>0</v>
          </cell>
          <cell r="AG28">
            <v>0</v>
          </cell>
        </row>
        <row r="29">
          <cell r="A29">
            <v>12</v>
          </cell>
          <cell r="B29" t="str">
            <v>III</v>
          </cell>
          <cell r="C29">
            <v>360</v>
          </cell>
          <cell r="J29">
            <v>360</v>
          </cell>
          <cell r="P29">
            <v>14.86</v>
          </cell>
          <cell r="Q29" t="str">
            <v>N</v>
          </cell>
          <cell r="R29" t="str">
            <v>-</v>
          </cell>
          <cell r="S29" t="str">
            <v>-</v>
          </cell>
          <cell r="T29" t="str">
            <v>-</v>
          </cell>
          <cell r="U29">
            <v>1</v>
          </cell>
          <cell r="V29">
            <v>1</v>
          </cell>
          <cell r="W29" t="str">
            <v>JÁ PAGO</v>
          </cell>
          <cell r="X29" t="str">
            <v>X</v>
          </cell>
          <cell r="Y29">
            <v>1</v>
          </cell>
          <cell r="Z29" t="str">
            <v>JÁ PAGO</v>
          </cell>
          <cell r="AA29" t="str">
            <v>X</v>
          </cell>
          <cell r="AB29">
            <v>14.86</v>
          </cell>
          <cell r="AC29">
            <v>360</v>
          </cell>
          <cell r="AD29" t="str">
            <v>III</v>
          </cell>
          <cell r="AE29">
            <v>360</v>
          </cell>
          <cell r="AF29">
            <v>0</v>
          </cell>
          <cell r="AG29">
            <v>0</v>
          </cell>
        </row>
        <row r="30">
          <cell r="A30">
            <v>13</v>
          </cell>
          <cell r="B30" t="str">
            <v>II</v>
          </cell>
          <cell r="C30">
            <v>240</v>
          </cell>
          <cell r="G30">
            <v>240</v>
          </cell>
          <cell r="P30">
            <v>8.5</v>
          </cell>
          <cell r="Q30" t="str">
            <v>N</v>
          </cell>
          <cell r="R30" t="str">
            <v>-</v>
          </cell>
          <cell r="S30" t="str">
            <v>-</v>
          </cell>
          <cell r="T30" t="str">
            <v>-</v>
          </cell>
          <cell r="U30">
            <v>1</v>
          </cell>
          <cell r="V30">
            <v>1</v>
          </cell>
          <cell r="W30" t="str">
            <v>JÁ PAGO</v>
          </cell>
          <cell r="X30" t="str">
            <v>X</v>
          </cell>
          <cell r="Y30">
            <v>1</v>
          </cell>
          <cell r="Z30" t="str">
            <v>JÁ PAGO</v>
          </cell>
          <cell r="AA30" t="str">
            <v>X</v>
          </cell>
          <cell r="AB30">
            <v>8.5</v>
          </cell>
          <cell r="AC30">
            <v>240</v>
          </cell>
          <cell r="AD30" t="str">
            <v>II</v>
          </cell>
          <cell r="AE30">
            <v>240</v>
          </cell>
          <cell r="AF30">
            <v>0</v>
          </cell>
          <cell r="AG30">
            <v>0</v>
          </cell>
        </row>
        <row r="31">
          <cell r="A31">
            <v>14</v>
          </cell>
          <cell r="B31" t="str">
            <v>III</v>
          </cell>
          <cell r="C31">
            <v>360</v>
          </cell>
          <cell r="J31">
            <v>360</v>
          </cell>
          <cell r="P31">
            <v>11</v>
          </cell>
          <cell r="Q31" t="str">
            <v>N</v>
          </cell>
          <cell r="R31" t="str">
            <v>-</v>
          </cell>
          <cell r="S31" t="str">
            <v>-</v>
          </cell>
          <cell r="T31" t="str">
            <v>-</v>
          </cell>
          <cell r="U31">
            <v>1</v>
          </cell>
          <cell r="V31">
            <v>1</v>
          </cell>
          <cell r="W31" t="str">
            <v>JÁ PAGO</v>
          </cell>
          <cell r="X31" t="str">
            <v>X</v>
          </cell>
          <cell r="Y31">
            <v>1</v>
          </cell>
          <cell r="Z31" t="str">
            <v>JÁ PAGO</v>
          </cell>
          <cell r="AA31" t="str">
            <v>X</v>
          </cell>
          <cell r="AB31">
            <v>11</v>
          </cell>
          <cell r="AC31">
            <v>360</v>
          </cell>
          <cell r="AD31" t="str">
            <v>III</v>
          </cell>
          <cell r="AE31">
            <v>360</v>
          </cell>
          <cell r="AF31">
            <v>0</v>
          </cell>
          <cell r="AG31">
            <v>0</v>
          </cell>
        </row>
        <row r="32">
          <cell r="A32">
            <v>15</v>
          </cell>
          <cell r="B32" t="str">
            <v>II</v>
          </cell>
          <cell r="C32">
            <v>240</v>
          </cell>
          <cell r="G32">
            <v>240</v>
          </cell>
          <cell r="P32">
            <v>19</v>
          </cell>
          <cell r="Q32" t="str">
            <v>N</v>
          </cell>
          <cell r="R32" t="str">
            <v>-</v>
          </cell>
          <cell r="S32" t="str">
            <v>-</v>
          </cell>
          <cell r="T32" t="str">
            <v>-</v>
          </cell>
          <cell r="U32">
            <v>1</v>
          </cell>
          <cell r="V32">
            <v>1</v>
          </cell>
          <cell r="W32" t="str">
            <v>JÁ PAGO</v>
          </cell>
          <cell r="X32" t="str">
            <v>X</v>
          </cell>
          <cell r="Y32">
            <v>1</v>
          </cell>
          <cell r="Z32" t="str">
            <v>JÁ PAGO</v>
          </cell>
          <cell r="AA32" t="str">
            <v>X</v>
          </cell>
          <cell r="AB32">
            <v>19</v>
          </cell>
          <cell r="AC32">
            <v>240</v>
          </cell>
          <cell r="AD32" t="str">
            <v>II</v>
          </cell>
          <cell r="AE32">
            <v>240</v>
          </cell>
          <cell r="AF32">
            <v>0</v>
          </cell>
          <cell r="AG32">
            <v>0</v>
          </cell>
        </row>
        <row r="33">
          <cell r="A33">
            <v>16</v>
          </cell>
          <cell r="B33" t="str">
            <v>II</v>
          </cell>
          <cell r="C33">
            <v>240</v>
          </cell>
          <cell r="G33">
            <v>240</v>
          </cell>
          <cell r="P33">
            <v>3.2</v>
          </cell>
          <cell r="Q33" t="str">
            <v>N</v>
          </cell>
          <cell r="R33" t="str">
            <v>-</v>
          </cell>
          <cell r="S33" t="str">
            <v>-</v>
          </cell>
          <cell r="T33" t="str">
            <v>-</v>
          </cell>
          <cell r="U33">
            <v>1</v>
          </cell>
          <cell r="V33">
            <v>1</v>
          </cell>
          <cell r="W33" t="str">
            <v>JÁ PAGO</v>
          </cell>
          <cell r="X33" t="str">
            <v>X</v>
          </cell>
          <cell r="Y33">
            <v>1</v>
          </cell>
          <cell r="Z33" t="str">
            <v>JÁ PAGO</v>
          </cell>
          <cell r="AA33" t="str">
            <v>X</v>
          </cell>
          <cell r="AB33">
            <v>3.2</v>
          </cell>
          <cell r="AC33">
            <v>240</v>
          </cell>
          <cell r="AD33" t="str">
            <v>II</v>
          </cell>
          <cell r="AE33">
            <v>240</v>
          </cell>
          <cell r="AF33">
            <v>0</v>
          </cell>
          <cell r="AG33">
            <v>0</v>
          </cell>
        </row>
        <row r="34">
          <cell r="A34">
            <v>17</v>
          </cell>
          <cell r="B34" t="str">
            <v>I</v>
          </cell>
          <cell r="C34">
            <v>120</v>
          </cell>
          <cell r="D34">
            <v>120</v>
          </cell>
          <cell r="P34">
            <v>19.5</v>
          </cell>
          <cell r="Q34" t="str">
            <v>N</v>
          </cell>
          <cell r="R34" t="str">
            <v>-</v>
          </cell>
          <cell r="S34" t="str">
            <v>-</v>
          </cell>
          <cell r="T34" t="str">
            <v>-</v>
          </cell>
          <cell r="U34">
            <v>1</v>
          </cell>
          <cell r="V34">
            <v>1</v>
          </cell>
          <cell r="W34" t="str">
            <v>JÁ PAGO</v>
          </cell>
          <cell r="X34" t="str">
            <v>X</v>
          </cell>
          <cell r="Y34">
            <v>1</v>
          </cell>
          <cell r="Z34" t="str">
            <v>JÁ PAGO</v>
          </cell>
          <cell r="AA34" t="str">
            <v>X</v>
          </cell>
          <cell r="AB34">
            <v>19.5</v>
          </cell>
          <cell r="AC34">
            <v>120</v>
          </cell>
          <cell r="AD34" t="str">
            <v>I</v>
          </cell>
          <cell r="AE34">
            <v>120</v>
          </cell>
          <cell r="AF34">
            <v>0</v>
          </cell>
          <cell r="AG34">
            <v>0</v>
          </cell>
        </row>
        <row r="35">
          <cell r="A35">
            <v>18</v>
          </cell>
          <cell r="B35" t="str">
            <v>II</v>
          </cell>
          <cell r="C35">
            <v>240</v>
          </cell>
          <cell r="G35">
            <v>240</v>
          </cell>
          <cell r="P35">
            <v>1.2</v>
          </cell>
          <cell r="Q35" t="str">
            <v>N</v>
          </cell>
          <cell r="R35" t="str">
            <v>-</v>
          </cell>
          <cell r="S35" t="str">
            <v>-</v>
          </cell>
          <cell r="T35" t="str">
            <v>-</v>
          </cell>
          <cell r="U35">
            <v>1</v>
          </cell>
          <cell r="V35">
            <v>1</v>
          </cell>
          <cell r="W35" t="str">
            <v>JÁ PAGO</v>
          </cell>
          <cell r="X35" t="str">
            <v>X</v>
          </cell>
          <cell r="Y35">
            <v>1</v>
          </cell>
          <cell r="Z35" t="str">
            <v>JÁ PAGO</v>
          </cell>
          <cell r="AA35" t="str">
            <v>X</v>
          </cell>
          <cell r="AB35">
            <v>1.2</v>
          </cell>
          <cell r="AC35">
            <v>240</v>
          </cell>
          <cell r="AD35" t="str">
            <v>II</v>
          </cell>
          <cell r="AE35">
            <v>240</v>
          </cell>
          <cell r="AF35">
            <v>0</v>
          </cell>
          <cell r="AG35">
            <v>0</v>
          </cell>
        </row>
        <row r="36">
          <cell r="A36">
            <v>19</v>
          </cell>
          <cell r="B36" t="str">
            <v>II</v>
          </cell>
          <cell r="C36">
            <v>240</v>
          </cell>
          <cell r="G36">
            <v>240</v>
          </cell>
          <cell r="P36">
            <v>10.1</v>
          </cell>
          <cell r="Q36" t="str">
            <v>N</v>
          </cell>
          <cell r="R36" t="str">
            <v>-</v>
          </cell>
          <cell r="S36" t="str">
            <v>-</v>
          </cell>
          <cell r="T36" t="str">
            <v>-</v>
          </cell>
          <cell r="U36">
            <v>1</v>
          </cell>
          <cell r="V36">
            <v>1</v>
          </cell>
          <cell r="W36" t="str">
            <v>JÁ PAGO</v>
          </cell>
          <cell r="X36" t="str">
            <v>X</v>
          </cell>
          <cell r="Y36">
            <v>1</v>
          </cell>
          <cell r="Z36" t="str">
            <v>JÁ PAGO</v>
          </cell>
          <cell r="AA36" t="str">
            <v>X</v>
          </cell>
          <cell r="AB36">
            <v>10.1</v>
          </cell>
          <cell r="AC36">
            <v>240</v>
          </cell>
          <cell r="AD36" t="str">
            <v>II</v>
          </cell>
          <cell r="AE36">
            <v>240</v>
          </cell>
          <cell r="AF36">
            <v>0</v>
          </cell>
          <cell r="AG36">
            <v>0</v>
          </cell>
        </row>
        <row r="37">
          <cell r="A37">
            <v>20</v>
          </cell>
          <cell r="B37" t="str">
            <v>II</v>
          </cell>
          <cell r="C37">
            <v>240</v>
          </cell>
          <cell r="G37">
            <v>240</v>
          </cell>
          <cell r="P37">
            <v>18.8</v>
          </cell>
          <cell r="Q37" t="str">
            <v>N</v>
          </cell>
          <cell r="R37" t="str">
            <v>-</v>
          </cell>
          <cell r="S37" t="str">
            <v>-</v>
          </cell>
          <cell r="T37" t="str">
            <v>-</v>
          </cell>
          <cell r="U37">
            <v>1</v>
          </cell>
          <cell r="V37">
            <v>1</v>
          </cell>
          <cell r="W37" t="str">
            <v>JÁ PAGO</v>
          </cell>
          <cell r="X37" t="str">
            <v>X</v>
          </cell>
          <cell r="Y37">
            <v>1</v>
          </cell>
          <cell r="Z37" t="str">
            <v>JÁ PAGO</v>
          </cell>
          <cell r="AA37" t="str">
            <v>X</v>
          </cell>
          <cell r="AB37">
            <v>18.8</v>
          </cell>
          <cell r="AC37">
            <v>240</v>
          </cell>
          <cell r="AD37" t="str">
            <v>II</v>
          </cell>
          <cell r="AE37">
            <v>240</v>
          </cell>
          <cell r="AF37">
            <v>0</v>
          </cell>
          <cell r="AG37">
            <v>0</v>
          </cell>
        </row>
        <row r="38">
          <cell r="A38">
            <v>21</v>
          </cell>
          <cell r="B38" t="str">
            <v>III</v>
          </cell>
          <cell r="C38">
            <v>360</v>
          </cell>
          <cell r="J38">
            <v>270</v>
          </cell>
          <cell r="K38">
            <v>90</v>
          </cell>
          <cell r="P38">
            <v>19.2</v>
          </cell>
          <cell r="Q38" t="str">
            <v>N</v>
          </cell>
          <cell r="R38" t="str">
            <v>-</v>
          </cell>
          <cell r="S38" t="str">
            <v>-</v>
          </cell>
          <cell r="T38" t="str">
            <v>-</v>
          </cell>
          <cell r="U38">
            <v>1</v>
          </cell>
          <cell r="V38">
            <v>1</v>
          </cell>
          <cell r="W38" t="str">
            <v>JÁ PAGO</v>
          </cell>
          <cell r="X38" t="str">
            <v>X</v>
          </cell>
          <cell r="Y38">
            <v>1</v>
          </cell>
          <cell r="Z38" t="str">
            <v>JÁ PAGO</v>
          </cell>
          <cell r="AA38" t="str">
            <v>X</v>
          </cell>
          <cell r="AB38">
            <v>19.2</v>
          </cell>
          <cell r="AC38">
            <v>360</v>
          </cell>
          <cell r="AD38" t="str">
            <v>III</v>
          </cell>
          <cell r="AE38">
            <v>270</v>
          </cell>
          <cell r="AF38">
            <v>90</v>
          </cell>
          <cell r="AG38">
            <v>0</v>
          </cell>
        </row>
        <row r="39">
          <cell r="A39">
            <v>22</v>
          </cell>
          <cell r="B39" t="str">
            <v>II</v>
          </cell>
          <cell r="C39">
            <v>240</v>
          </cell>
          <cell r="G39">
            <v>240</v>
          </cell>
          <cell r="P39">
            <v>4.54</v>
          </cell>
          <cell r="Q39" t="str">
            <v>N</v>
          </cell>
          <cell r="R39" t="str">
            <v>-</v>
          </cell>
          <cell r="S39" t="str">
            <v>-</v>
          </cell>
          <cell r="T39" t="str">
            <v>-</v>
          </cell>
          <cell r="U39">
            <v>1</v>
          </cell>
          <cell r="V39">
            <v>1</v>
          </cell>
          <cell r="W39" t="str">
            <v>JÁ PAGO</v>
          </cell>
          <cell r="X39" t="str">
            <v>X</v>
          </cell>
          <cell r="Y39">
            <v>1</v>
          </cell>
          <cell r="Z39" t="str">
            <v>JÁ PAGO</v>
          </cell>
          <cell r="AA39" t="str">
            <v>X</v>
          </cell>
          <cell r="AB39">
            <v>4.54</v>
          </cell>
          <cell r="AC39">
            <v>240</v>
          </cell>
          <cell r="AD39" t="str">
            <v>II</v>
          </cell>
          <cell r="AE39">
            <v>240</v>
          </cell>
          <cell r="AF39">
            <v>0</v>
          </cell>
          <cell r="AG39">
            <v>0</v>
          </cell>
        </row>
        <row r="40">
          <cell r="A40">
            <v>23</v>
          </cell>
          <cell r="B40" t="str">
            <v>I</v>
          </cell>
          <cell r="C40">
            <v>120</v>
          </cell>
          <cell r="D40">
            <v>120</v>
          </cell>
          <cell r="P40">
            <v>12.86</v>
          </cell>
          <cell r="Q40" t="str">
            <v>N</v>
          </cell>
          <cell r="R40" t="str">
            <v>-</v>
          </cell>
          <cell r="S40" t="str">
            <v>-</v>
          </cell>
          <cell r="T40" t="str">
            <v>-</v>
          </cell>
          <cell r="U40">
            <v>1</v>
          </cell>
          <cell r="V40">
            <v>1</v>
          </cell>
          <cell r="W40" t="str">
            <v>JÁ PAGO</v>
          </cell>
          <cell r="X40" t="str">
            <v>X</v>
          </cell>
          <cell r="Y40">
            <v>1</v>
          </cell>
          <cell r="Z40" t="str">
            <v>JÁ PAGO</v>
          </cell>
          <cell r="AA40" t="str">
            <v>X</v>
          </cell>
          <cell r="AB40">
            <v>12.86</v>
          </cell>
          <cell r="AC40">
            <v>120</v>
          </cell>
          <cell r="AD40" t="str">
            <v>I</v>
          </cell>
          <cell r="AE40">
            <v>120</v>
          </cell>
          <cell r="AF40">
            <v>0</v>
          </cell>
          <cell r="AG40">
            <v>0</v>
          </cell>
        </row>
        <row r="41">
          <cell r="A41">
            <v>24</v>
          </cell>
          <cell r="B41" t="str">
            <v>II</v>
          </cell>
          <cell r="C41">
            <v>240</v>
          </cell>
          <cell r="G41">
            <v>240</v>
          </cell>
          <cell r="P41">
            <v>18.7</v>
          </cell>
          <cell r="Q41" t="str">
            <v>N</v>
          </cell>
          <cell r="R41" t="str">
            <v>-</v>
          </cell>
          <cell r="S41" t="str">
            <v>-</v>
          </cell>
          <cell r="T41" t="str">
            <v>-</v>
          </cell>
          <cell r="U41">
            <v>1</v>
          </cell>
          <cell r="V41">
            <v>1</v>
          </cell>
          <cell r="W41" t="str">
            <v>JÁ PAGO</v>
          </cell>
          <cell r="X41" t="str">
            <v>X</v>
          </cell>
          <cell r="Y41">
            <v>1</v>
          </cell>
          <cell r="Z41" t="str">
            <v>JÁ PAGO</v>
          </cell>
          <cell r="AA41" t="str">
            <v>X</v>
          </cell>
          <cell r="AB41">
            <v>18.7</v>
          </cell>
          <cell r="AC41">
            <v>240</v>
          </cell>
          <cell r="AD41" t="str">
            <v>II</v>
          </cell>
          <cell r="AE41">
            <v>240</v>
          </cell>
          <cell r="AF41">
            <v>0</v>
          </cell>
          <cell r="AG41">
            <v>0</v>
          </cell>
        </row>
        <row r="42">
          <cell r="A42">
            <v>25</v>
          </cell>
          <cell r="B42" t="str">
            <v>I</v>
          </cell>
          <cell r="C42">
            <v>120</v>
          </cell>
          <cell r="D42">
            <v>120</v>
          </cell>
          <cell r="G42">
            <v>120</v>
          </cell>
          <cell r="P42">
            <v>29.4</v>
          </cell>
          <cell r="Q42" t="str">
            <v>S</v>
          </cell>
          <cell r="R42">
            <v>18.899999999999999</v>
          </cell>
          <cell r="S42" t="str">
            <v>N</v>
          </cell>
          <cell r="T42" t="str">
            <v>-</v>
          </cell>
          <cell r="U42">
            <v>1</v>
          </cell>
          <cell r="V42">
            <v>1</v>
          </cell>
          <cell r="W42" t="str">
            <v>JÁ PAGO</v>
          </cell>
          <cell r="X42" t="str">
            <v>X</v>
          </cell>
          <cell r="Y42">
            <v>1</v>
          </cell>
          <cell r="Z42" t="str">
            <v>JÁ PAGO</v>
          </cell>
          <cell r="AA42" t="str">
            <v>X</v>
          </cell>
          <cell r="AB42">
            <v>18.899999999999999</v>
          </cell>
          <cell r="AC42">
            <v>240</v>
          </cell>
          <cell r="AD42" t="str">
            <v>II</v>
          </cell>
          <cell r="AE42">
            <v>240</v>
          </cell>
          <cell r="AF42">
            <v>0</v>
          </cell>
          <cell r="AG42">
            <v>0</v>
          </cell>
        </row>
        <row r="43">
          <cell r="A43">
            <v>26</v>
          </cell>
          <cell r="B43" t="str">
            <v>II</v>
          </cell>
          <cell r="C43">
            <v>240</v>
          </cell>
          <cell r="G43">
            <v>240</v>
          </cell>
          <cell r="J43">
            <v>120</v>
          </cell>
          <cell r="P43">
            <v>28.3</v>
          </cell>
          <cell r="Q43" t="str">
            <v>S</v>
          </cell>
          <cell r="R43">
            <v>16.100000000000001</v>
          </cell>
          <cell r="S43" t="str">
            <v>N</v>
          </cell>
          <cell r="T43" t="str">
            <v>-</v>
          </cell>
          <cell r="U43">
            <v>1</v>
          </cell>
          <cell r="V43">
            <v>1</v>
          </cell>
          <cell r="W43" t="str">
            <v>JÁ PAGO</v>
          </cell>
          <cell r="X43" t="str">
            <v>X</v>
          </cell>
          <cell r="Y43">
            <v>1</v>
          </cell>
          <cell r="Z43" t="str">
            <v>JÁ PAGO</v>
          </cell>
          <cell r="AA43" t="str">
            <v>X</v>
          </cell>
          <cell r="AB43">
            <v>16.100000000000001</v>
          </cell>
          <cell r="AC43">
            <v>360</v>
          </cell>
          <cell r="AD43" t="str">
            <v>III</v>
          </cell>
          <cell r="AE43">
            <v>360</v>
          </cell>
          <cell r="AF43">
            <v>0</v>
          </cell>
          <cell r="AG43">
            <v>0</v>
          </cell>
        </row>
        <row r="44">
          <cell r="A44">
            <v>27</v>
          </cell>
          <cell r="B44" t="str">
            <v>II</v>
          </cell>
          <cell r="C44">
            <v>240</v>
          </cell>
          <cell r="G44">
            <v>240</v>
          </cell>
          <cell r="J44">
            <v>120</v>
          </cell>
          <cell r="P44">
            <v>29.2</v>
          </cell>
          <cell r="Q44" t="str">
            <v>S</v>
          </cell>
          <cell r="R44">
            <v>27.2</v>
          </cell>
          <cell r="S44" t="str">
            <v>S</v>
          </cell>
          <cell r="T44" t="str">
            <v/>
          </cell>
          <cell r="U44">
            <v>1</v>
          </cell>
          <cell r="V44">
            <v>1</v>
          </cell>
          <cell r="W44" t="str">
            <v>NÃO PODE PAGAR</v>
          </cell>
          <cell r="X44">
            <v>1</v>
          </cell>
          <cell r="Y44">
            <v>1</v>
          </cell>
          <cell r="Z44" t="str">
            <v>NÃO PODE PAGAR</v>
          </cell>
          <cell r="AB44">
            <v>27.2</v>
          </cell>
          <cell r="AC44">
            <v>360</v>
          </cell>
          <cell r="AD44" t="str">
            <v>III</v>
          </cell>
          <cell r="AE44">
            <v>360</v>
          </cell>
          <cell r="AF44">
            <v>0</v>
          </cell>
          <cell r="AG44">
            <v>0</v>
          </cell>
        </row>
        <row r="45">
          <cell r="A45">
            <v>28</v>
          </cell>
          <cell r="B45" t="str">
            <v>III</v>
          </cell>
          <cell r="C45">
            <v>360</v>
          </cell>
          <cell r="J45">
            <v>360</v>
          </cell>
          <cell r="M45">
            <v>120</v>
          </cell>
          <cell r="P45">
            <v>38.799999999999997</v>
          </cell>
          <cell r="Q45" t="str">
            <v>S</v>
          </cell>
          <cell r="R45">
            <v>15.05</v>
          </cell>
          <cell r="S45" t="str">
            <v>N</v>
          </cell>
          <cell r="T45" t="str">
            <v>-</v>
          </cell>
          <cell r="U45">
            <v>1</v>
          </cell>
          <cell r="V45">
            <v>1</v>
          </cell>
          <cell r="W45" t="str">
            <v>JÁ PAGO</v>
          </cell>
          <cell r="X45" t="str">
            <v>X</v>
          </cell>
          <cell r="Y45">
            <v>1</v>
          </cell>
          <cell r="Z45" t="str">
            <v>JÁ PAGO</v>
          </cell>
          <cell r="AA45" t="str">
            <v>X</v>
          </cell>
          <cell r="AB45">
            <v>15.05</v>
          </cell>
          <cell r="AC45">
            <v>480</v>
          </cell>
          <cell r="AD45" t="str">
            <v>IV</v>
          </cell>
          <cell r="AE45">
            <v>480</v>
          </cell>
          <cell r="AF45">
            <v>0</v>
          </cell>
          <cell r="AG45">
            <v>0</v>
          </cell>
        </row>
        <row r="46">
          <cell r="A46">
            <v>29</v>
          </cell>
          <cell r="B46" t="str">
            <v>I</v>
          </cell>
          <cell r="C46">
            <v>120</v>
          </cell>
          <cell r="D46">
            <v>120</v>
          </cell>
          <cell r="P46">
            <v>15.95</v>
          </cell>
          <cell r="Q46" t="str">
            <v>N</v>
          </cell>
          <cell r="R46" t="str">
            <v>-</v>
          </cell>
          <cell r="S46" t="str">
            <v>-</v>
          </cell>
          <cell r="T46" t="str">
            <v>-</v>
          </cell>
          <cell r="U46">
            <v>1</v>
          </cell>
          <cell r="V46">
            <v>1</v>
          </cell>
          <cell r="W46" t="str">
            <v>JÁ PAGO</v>
          </cell>
          <cell r="X46" t="str">
            <v>X</v>
          </cell>
          <cell r="Y46">
            <v>1</v>
          </cell>
          <cell r="Z46" t="str">
            <v>JÁ PAGO</v>
          </cell>
          <cell r="AA46" t="str">
            <v>X</v>
          </cell>
          <cell r="AB46">
            <v>15.95</v>
          </cell>
          <cell r="AC46">
            <v>120</v>
          </cell>
          <cell r="AD46" t="str">
            <v>I</v>
          </cell>
          <cell r="AE46">
            <v>120</v>
          </cell>
          <cell r="AF46">
            <v>0</v>
          </cell>
          <cell r="AG46">
            <v>0</v>
          </cell>
        </row>
        <row r="47">
          <cell r="A47">
            <v>30</v>
          </cell>
          <cell r="B47" t="str">
            <v>II</v>
          </cell>
          <cell r="C47">
            <v>240</v>
          </cell>
          <cell r="G47">
            <v>240</v>
          </cell>
          <cell r="J47">
            <v>120</v>
          </cell>
          <cell r="P47">
            <v>24.1</v>
          </cell>
          <cell r="Q47" t="str">
            <v>S</v>
          </cell>
          <cell r="R47" t="str">
            <v/>
          </cell>
          <cell r="S47" t="str">
            <v>S</v>
          </cell>
          <cell r="T47" t="str">
            <v/>
          </cell>
          <cell r="U47">
            <v>1</v>
          </cell>
          <cell r="V47">
            <v>1</v>
          </cell>
          <cell r="W47" t="str">
            <v>NÃO PODE PAGAR</v>
          </cell>
          <cell r="X47">
            <v>1</v>
          </cell>
          <cell r="Y47">
            <v>1</v>
          </cell>
          <cell r="Z47" t="str">
            <v>PODE PAGAR</v>
          </cell>
          <cell r="AB47">
            <v>24.1</v>
          </cell>
          <cell r="AC47">
            <v>240</v>
          </cell>
          <cell r="AD47" t="str">
            <v>II</v>
          </cell>
          <cell r="AE47">
            <v>240</v>
          </cell>
          <cell r="AF47">
            <v>0</v>
          </cell>
          <cell r="AG47">
            <v>0</v>
          </cell>
        </row>
        <row r="48">
          <cell r="A48">
            <v>31</v>
          </cell>
          <cell r="B48" t="str">
            <v>II</v>
          </cell>
          <cell r="C48">
            <v>240</v>
          </cell>
          <cell r="G48">
            <v>240</v>
          </cell>
          <cell r="J48">
            <v>120</v>
          </cell>
          <cell r="P48">
            <v>26.9</v>
          </cell>
          <cell r="Q48" t="str">
            <v>S</v>
          </cell>
          <cell r="R48" t="str">
            <v/>
          </cell>
          <cell r="S48" t="str">
            <v>S</v>
          </cell>
          <cell r="T48" t="str">
            <v/>
          </cell>
          <cell r="U48">
            <v>1</v>
          </cell>
          <cell r="V48">
            <v>1</v>
          </cell>
          <cell r="W48" t="str">
            <v>NÃO PODE PAGAR</v>
          </cell>
          <cell r="X48">
            <v>1</v>
          </cell>
          <cell r="Y48">
            <v>1</v>
          </cell>
          <cell r="Z48" t="str">
            <v>PODE PAGAR</v>
          </cell>
          <cell r="AB48">
            <v>26.9</v>
          </cell>
          <cell r="AC48">
            <v>240</v>
          </cell>
          <cell r="AD48" t="str">
            <v>II</v>
          </cell>
          <cell r="AE48">
            <v>240</v>
          </cell>
          <cell r="AF48">
            <v>0</v>
          </cell>
          <cell r="AG48">
            <v>0</v>
          </cell>
        </row>
        <row r="49">
          <cell r="A49">
            <v>32</v>
          </cell>
          <cell r="B49" t="str">
            <v>I</v>
          </cell>
          <cell r="C49">
            <v>120</v>
          </cell>
          <cell r="D49">
            <v>120</v>
          </cell>
          <cell r="G49">
            <v>120</v>
          </cell>
          <cell r="P49">
            <v>27.3</v>
          </cell>
          <cell r="Q49" t="str">
            <v>S</v>
          </cell>
          <cell r="R49" t="str">
            <v/>
          </cell>
          <cell r="S49" t="str">
            <v>S</v>
          </cell>
          <cell r="T49" t="str">
            <v/>
          </cell>
          <cell r="U49">
            <v>1</v>
          </cell>
          <cell r="V49">
            <v>1</v>
          </cell>
          <cell r="W49" t="str">
            <v>NÃO PODE PAGAR</v>
          </cell>
          <cell r="X49">
            <v>1</v>
          </cell>
          <cell r="Y49">
            <v>1</v>
          </cell>
          <cell r="Z49" t="str">
            <v>PODE PAGAR</v>
          </cell>
          <cell r="AB49">
            <v>27.3</v>
          </cell>
          <cell r="AC49">
            <v>120</v>
          </cell>
          <cell r="AD49" t="str">
            <v>I</v>
          </cell>
          <cell r="AE49">
            <v>120</v>
          </cell>
          <cell r="AF49">
            <v>0</v>
          </cell>
          <cell r="AG49">
            <v>0</v>
          </cell>
        </row>
        <row r="50">
          <cell r="A50">
            <v>33</v>
          </cell>
          <cell r="B50" t="str">
            <v>III</v>
          </cell>
          <cell r="C50">
            <v>360</v>
          </cell>
          <cell r="J50">
            <v>360</v>
          </cell>
          <cell r="M50">
            <v>120</v>
          </cell>
          <cell r="P50">
            <v>26.9</v>
          </cell>
          <cell r="Q50" t="str">
            <v>S</v>
          </cell>
          <cell r="R50" t="str">
            <v/>
          </cell>
          <cell r="S50" t="str">
            <v>S</v>
          </cell>
          <cell r="T50" t="str">
            <v/>
          </cell>
          <cell r="U50">
            <v>1</v>
          </cell>
          <cell r="V50" t="str">
            <v>N</v>
          </cell>
          <cell r="W50" t="str">
            <v>NÃO PODE PAGAR</v>
          </cell>
          <cell r="X50">
            <v>1</v>
          </cell>
          <cell r="Y50">
            <v>1</v>
          </cell>
          <cell r="Z50" t="str">
            <v>PODE PAGAR</v>
          </cell>
          <cell r="AB50">
            <v>26.9</v>
          </cell>
          <cell r="AC50">
            <v>480</v>
          </cell>
          <cell r="AD50" t="str">
            <v>IV</v>
          </cell>
          <cell r="AE50">
            <v>480</v>
          </cell>
          <cell r="AF50">
            <v>0</v>
          </cell>
          <cell r="AG50">
            <v>0</v>
          </cell>
        </row>
        <row r="51">
          <cell r="A51">
            <v>34</v>
          </cell>
          <cell r="B51" t="str">
            <v>II</v>
          </cell>
          <cell r="C51">
            <v>240</v>
          </cell>
          <cell r="G51">
            <v>240</v>
          </cell>
          <cell r="P51">
            <v>14.9</v>
          </cell>
          <cell r="Q51" t="str">
            <v>N</v>
          </cell>
          <cell r="R51" t="str">
            <v>-</v>
          </cell>
          <cell r="S51" t="str">
            <v>-</v>
          </cell>
          <cell r="T51" t="str">
            <v>-</v>
          </cell>
          <cell r="U51">
            <v>1</v>
          </cell>
          <cell r="V51">
            <v>1</v>
          </cell>
          <cell r="W51" t="str">
            <v>JÁ PAGO</v>
          </cell>
          <cell r="X51" t="str">
            <v>X</v>
          </cell>
          <cell r="Y51">
            <v>1</v>
          </cell>
          <cell r="Z51" t="str">
            <v>JÁ PAGO</v>
          </cell>
          <cell r="AA51" t="str">
            <v>X</v>
          </cell>
          <cell r="AB51">
            <v>14.9</v>
          </cell>
          <cell r="AC51">
            <v>240</v>
          </cell>
          <cell r="AD51" t="str">
            <v>II</v>
          </cell>
          <cell r="AE51">
            <v>240</v>
          </cell>
          <cell r="AF51">
            <v>0</v>
          </cell>
          <cell r="AG51">
            <v>0</v>
          </cell>
        </row>
        <row r="52">
          <cell r="A52">
            <v>35</v>
          </cell>
          <cell r="B52" t="str">
            <v>II</v>
          </cell>
          <cell r="C52">
            <v>240</v>
          </cell>
          <cell r="G52">
            <v>240</v>
          </cell>
          <cell r="P52">
            <v>16.3</v>
          </cell>
          <cell r="Q52" t="str">
            <v>N</v>
          </cell>
          <cell r="R52" t="str">
            <v>-</v>
          </cell>
          <cell r="S52" t="str">
            <v>-</v>
          </cell>
          <cell r="T52" t="str">
            <v>-</v>
          </cell>
          <cell r="U52">
            <v>1</v>
          </cell>
          <cell r="V52">
            <v>1</v>
          </cell>
          <cell r="W52" t="str">
            <v>JÁ PAGO</v>
          </cell>
          <cell r="X52" t="str">
            <v>X</v>
          </cell>
          <cell r="Y52">
            <v>1</v>
          </cell>
          <cell r="Z52" t="str">
            <v>JÁ PAGO</v>
          </cell>
          <cell r="AA52" t="str">
            <v>X</v>
          </cell>
          <cell r="AB52">
            <v>16.3</v>
          </cell>
          <cell r="AC52">
            <v>240</v>
          </cell>
          <cell r="AD52" t="str">
            <v>II</v>
          </cell>
          <cell r="AE52">
            <v>240</v>
          </cell>
          <cell r="AF52">
            <v>0</v>
          </cell>
          <cell r="AG52">
            <v>0</v>
          </cell>
        </row>
        <row r="53">
          <cell r="A53">
            <v>36</v>
          </cell>
          <cell r="B53" t="str">
            <v>II</v>
          </cell>
          <cell r="C53">
            <v>240</v>
          </cell>
          <cell r="G53">
            <v>240</v>
          </cell>
          <cell r="P53">
            <v>7.8</v>
          </cell>
          <cell r="Q53" t="str">
            <v>N</v>
          </cell>
          <cell r="R53" t="str">
            <v>-</v>
          </cell>
          <cell r="S53" t="str">
            <v>-</v>
          </cell>
          <cell r="T53" t="str">
            <v>-</v>
          </cell>
          <cell r="U53">
            <v>1</v>
          </cell>
          <cell r="V53">
            <v>1</v>
          </cell>
          <cell r="W53" t="str">
            <v>JÁ PAGO</v>
          </cell>
          <cell r="X53" t="str">
            <v>X</v>
          </cell>
          <cell r="Y53">
            <v>1</v>
          </cell>
          <cell r="Z53" t="str">
            <v>JÁ PAGO</v>
          </cell>
          <cell r="AA53" t="str">
            <v>X</v>
          </cell>
          <cell r="AB53">
            <v>7.8</v>
          </cell>
          <cell r="AC53">
            <v>240</v>
          </cell>
          <cell r="AD53" t="str">
            <v>II</v>
          </cell>
          <cell r="AE53">
            <v>240</v>
          </cell>
          <cell r="AF53">
            <v>0</v>
          </cell>
          <cell r="AG53">
            <v>0</v>
          </cell>
        </row>
        <row r="54">
          <cell r="A54">
            <v>37</v>
          </cell>
          <cell r="B54" t="str">
            <v>II</v>
          </cell>
          <cell r="C54">
            <v>240</v>
          </cell>
          <cell r="G54">
            <v>240</v>
          </cell>
          <cell r="P54">
            <v>9.5</v>
          </cell>
          <cell r="Q54" t="str">
            <v>N</v>
          </cell>
          <cell r="R54" t="str">
            <v>-</v>
          </cell>
          <cell r="S54" t="str">
            <v>-</v>
          </cell>
          <cell r="T54" t="str">
            <v>-</v>
          </cell>
          <cell r="U54">
            <v>1</v>
          </cell>
          <cell r="V54">
            <v>1</v>
          </cell>
          <cell r="W54" t="str">
            <v>JÁ PAGO</v>
          </cell>
          <cell r="X54" t="str">
            <v>X</v>
          </cell>
          <cell r="Y54">
            <v>1</v>
          </cell>
          <cell r="Z54" t="str">
            <v>JÁ PAGO</v>
          </cell>
          <cell r="AA54" t="str">
            <v>X</v>
          </cell>
          <cell r="AB54">
            <v>9.5</v>
          </cell>
          <cell r="AC54">
            <v>240</v>
          </cell>
          <cell r="AD54" t="str">
            <v>II</v>
          </cell>
          <cell r="AE54">
            <v>240</v>
          </cell>
          <cell r="AF54">
            <v>0</v>
          </cell>
          <cell r="AG54">
            <v>0</v>
          </cell>
        </row>
        <row r="55">
          <cell r="A55">
            <v>38</v>
          </cell>
          <cell r="B55" t="str">
            <v>I</v>
          </cell>
          <cell r="C55">
            <v>120</v>
          </cell>
          <cell r="D55">
            <v>120</v>
          </cell>
          <cell r="P55">
            <v>12.7</v>
          </cell>
          <cell r="Q55" t="str">
            <v>N</v>
          </cell>
          <cell r="R55" t="str">
            <v>-</v>
          </cell>
          <cell r="S55" t="str">
            <v>-</v>
          </cell>
          <cell r="T55" t="str">
            <v>-</v>
          </cell>
          <cell r="U55">
            <v>1</v>
          </cell>
          <cell r="V55">
            <v>1</v>
          </cell>
          <cell r="W55" t="str">
            <v>JÁ PAGO</v>
          </cell>
          <cell r="X55" t="str">
            <v>X</v>
          </cell>
          <cell r="Y55">
            <v>1</v>
          </cell>
          <cell r="Z55" t="str">
            <v>JÁ PAGO</v>
          </cell>
          <cell r="AA55" t="str">
            <v>X</v>
          </cell>
          <cell r="AB55">
            <v>12.7</v>
          </cell>
          <cell r="AC55">
            <v>120</v>
          </cell>
          <cell r="AD55" t="str">
            <v>I</v>
          </cell>
          <cell r="AE55">
            <v>120</v>
          </cell>
          <cell r="AF55">
            <v>0</v>
          </cell>
          <cell r="AG55">
            <v>0</v>
          </cell>
        </row>
        <row r="56">
          <cell r="A56">
            <v>39</v>
          </cell>
          <cell r="B56" t="str">
            <v>II</v>
          </cell>
          <cell r="C56">
            <v>240</v>
          </cell>
          <cell r="G56">
            <v>240</v>
          </cell>
          <cell r="P56">
            <v>7.8</v>
          </cell>
          <cell r="Q56" t="str">
            <v>N</v>
          </cell>
          <cell r="R56" t="str">
            <v>-</v>
          </cell>
          <cell r="S56" t="str">
            <v>-</v>
          </cell>
          <cell r="T56" t="str">
            <v>-</v>
          </cell>
          <cell r="U56">
            <v>1</v>
          </cell>
          <cell r="V56">
            <v>1</v>
          </cell>
          <cell r="W56" t="str">
            <v>JÁ PAGO</v>
          </cell>
          <cell r="X56" t="str">
            <v>X</v>
          </cell>
          <cell r="Y56">
            <v>1</v>
          </cell>
          <cell r="Z56" t="str">
            <v>JÁ PAGO</v>
          </cell>
          <cell r="AA56" t="str">
            <v>X</v>
          </cell>
          <cell r="AB56">
            <v>7.8</v>
          </cell>
          <cell r="AC56">
            <v>240</v>
          </cell>
          <cell r="AD56" t="str">
            <v>II</v>
          </cell>
          <cell r="AE56">
            <v>240</v>
          </cell>
          <cell r="AF56">
            <v>0</v>
          </cell>
          <cell r="AG56">
            <v>0</v>
          </cell>
        </row>
        <row r="57">
          <cell r="A57">
            <v>40</v>
          </cell>
          <cell r="B57" t="str">
            <v>II</v>
          </cell>
          <cell r="C57">
            <v>240</v>
          </cell>
          <cell r="G57">
            <v>240</v>
          </cell>
          <cell r="P57">
            <v>13.4</v>
          </cell>
          <cell r="Q57" t="str">
            <v>N</v>
          </cell>
          <cell r="R57" t="str">
            <v>-</v>
          </cell>
          <cell r="S57" t="str">
            <v>-</v>
          </cell>
          <cell r="T57" t="str">
            <v>-</v>
          </cell>
          <cell r="U57">
            <v>1</v>
          </cell>
          <cell r="V57">
            <v>1</v>
          </cell>
          <cell r="W57" t="str">
            <v>JÁ PAGO</v>
          </cell>
          <cell r="X57" t="str">
            <v>X</v>
          </cell>
          <cell r="Y57">
            <v>1</v>
          </cell>
          <cell r="Z57" t="str">
            <v>JÁ PAGO</v>
          </cell>
          <cell r="AA57" t="str">
            <v>X</v>
          </cell>
          <cell r="AB57">
            <v>13.4</v>
          </cell>
          <cell r="AC57">
            <v>240</v>
          </cell>
          <cell r="AD57" t="str">
            <v>II</v>
          </cell>
          <cell r="AE57">
            <v>240</v>
          </cell>
          <cell r="AF57">
            <v>0</v>
          </cell>
          <cell r="AG57">
            <v>0</v>
          </cell>
        </row>
        <row r="58">
          <cell r="A58">
            <v>41</v>
          </cell>
          <cell r="B58" t="str">
            <v>II</v>
          </cell>
          <cell r="C58">
            <v>240</v>
          </cell>
          <cell r="G58">
            <v>240</v>
          </cell>
          <cell r="P58">
            <v>13.9</v>
          </cell>
          <cell r="Q58" t="str">
            <v>N</v>
          </cell>
          <cell r="R58" t="str">
            <v>-</v>
          </cell>
          <cell r="S58" t="str">
            <v>-</v>
          </cell>
          <cell r="T58" t="str">
            <v>-</v>
          </cell>
          <cell r="U58">
            <v>1</v>
          </cell>
          <cell r="V58">
            <v>1</v>
          </cell>
          <cell r="W58" t="str">
            <v>JÁ PAGO</v>
          </cell>
          <cell r="X58" t="str">
            <v>X</v>
          </cell>
          <cell r="Y58">
            <v>1</v>
          </cell>
          <cell r="Z58" t="str">
            <v>JÁ PAGO</v>
          </cell>
          <cell r="AA58" t="str">
            <v>X</v>
          </cell>
          <cell r="AB58">
            <v>13.9</v>
          </cell>
          <cell r="AC58">
            <v>240</v>
          </cell>
          <cell r="AD58" t="str">
            <v>II</v>
          </cell>
          <cell r="AE58">
            <v>240</v>
          </cell>
          <cell r="AF58">
            <v>0</v>
          </cell>
          <cell r="AG58">
            <v>0</v>
          </cell>
        </row>
        <row r="59">
          <cell r="A59">
            <v>42</v>
          </cell>
          <cell r="B59" t="str">
            <v>III</v>
          </cell>
          <cell r="C59">
            <v>360</v>
          </cell>
          <cell r="J59">
            <v>360</v>
          </cell>
          <cell r="P59">
            <v>19.420000000000002</v>
          </cell>
          <cell r="Q59" t="str">
            <v>N</v>
          </cell>
          <cell r="R59" t="str">
            <v>-</v>
          </cell>
          <cell r="S59" t="str">
            <v>-</v>
          </cell>
          <cell r="T59" t="str">
            <v>-</v>
          </cell>
          <cell r="U59">
            <v>1</v>
          </cell>
          <cell r="V59">
            <v>1</v>
          </cell>
          <cell r="W59" t="str">
            <v>JÁ PAGO</v>
          </cell>
          <cell r="X59" t="str">
            <v>X</v>
          </cell>
          <cell r="Y59">
            <v>1</v>
          </cell>
          <cell r="Z59" t="str">
            <v>JÁ PAGO</v>
          </cell>
          <cell r="AA59" t="str">
            <v>X</v>
          </cell>
          <cell r="AB59">
            <v>19.420000000000002</v>
          </cell>
          <cell r="AC59">
            <v>360</v>
          </cell>
          <cell r="AD59" t="str">
            <v>III</v>
          </cell>
          <cell r="AE59">
            <v>360</v>
          </cell>
          <cell r="AF59">
            <v>0</v>
          </cell>
          <cell r="AG59">
            <v>0</v>
          </cell>
        </row>
        <row r="60">
          <cell r="A60">
            <v>43</v>
          </cell>
          <cell r="B60" t="str">
            <v>I</v>
          </cell>
          <cell r="C60">
            <v>120</v>
          </cell>
          <cell r="D60">
            <v>120</v>
          </cell>
          <cell r="P60">
            <v>12.54</v>
          </cell>
          <cell r="Q60" t="str">
            <v>N</v>
          </cell>
          <cell r="R60" t="str">
            <v>-</v>
          </cell>
          <cell r="S60" t="str">
            <v>-</v>
          </cell>
          <cell r="T60" t="str">
            <v>-</v>
          </cell>
          <cell r="U60">
            <v>1</v>
          </cell>
          <cell r="V60">
            <v>1</v>
          </cell>
          <cell r="W60" t="str">
            <v>JÁ PAGO</v>
          </cell>
          <cell r="X60" t="str">
            <v>X</v>
          </cell>
          <cell r="Y60">
            <v>1</v>
          </cell>
          <cell r="Z60" t="str">
            <v>JÁ PAGO</v>
          </cell>
          <cell r="AA60" t="str">
            <v>X</v>
          </cell>
          <cell r="AB60">
            <v>12.54</v>
          </cell>
          <cell r="AC60">
            <v>120</v>
          </cell>
          <cell r="AD60" t="str">
            <v>I</v>
          </cell>
          <cell r="AE60">
            <v>120</v>
          </cell>
          <cell r="AF60">
            <v>0</v>
          </cell>
          <cell r="AG60">
            <v>0</v>
          </cell>
        </row>
        <row r="61">
          <cell r="A61">
            <v>44</v>
          </cell>
          <cell r="B61" t="str">
            <v>I</v>
          </cell>
          <cell r="C61">
            <v>120</v>
          </cell>
          <cell r="D61">
            <v>120</v>
          </cell>
          <cell r="P61">
            <v>13.1</v>
          </cell>
          <cell r="Q61" t="str">
            <v>N</v>
          </cell>
          <cell r="R61" t="str">
            <v>-</v>
          </cell>
          <cell r="S61" t="str">
            <v>-</v>
          </cell>
          <cell r="T61" t="str">
            <v>-</v>
          </cell>
          <cell r="U61">
            <v>1</v>
          </cell>
          <cell r="V61">
            <v>1</v>
          </cell>
          <cell r="W61" t="str">
            <v>JÁ PAGO</v>
          </cell>
          <cell r="X61" t="str">
            <v>X</v>
          </cell>
          <cell r="Y61">
            <v>1</v>
          </cell>
          <cell r="Z61" t="str">
            <v>JÁ PAGO</v>
          </cell>
          <cell r="AA61" t="str">
            <v>X</v>
          </cell>
          <cell r="AB61">
            <v>13.1</v>
          </cell>
          <cell r="AC61">
            <v>120</v>
          </cell>
          <cell r="AD61" t="str">
            <v>I</v>
          </cell>
          <cell r="AE61">
            <v>120</v>
          </cell>
          <cell r="AF61">
            <v>0</v>
          </cell>
          <cell r="AG61">
            <v>0</v>
          </cell>
        </row>
        <row r="62">
          <cell r="A62">
            <v>45</v>
          </cell>
          <cell r="B62" t="str">
            <v>III</v>
          </cell>
          <cell r="C62">
            <v>360</v>
          </cell>
          <cell r="J62">
            <v>360</v>
          </cell>
          <cell r="P62">
            <v>14.7</v>
          </cell>
          <cell r="Q62" t="str">
            <v>N</v>
          </cell>
          <cell r="R62" t="str">
            <v>-</v>
          </cell>
          <cell r="S62" t="str">
            <v>-</v>
          </cell>
          <cell r="T62" t="str">
            <v>-</v>
          </cell>
          <cell r="U62">
            <v>1</v>
          </cell>
          <cell r="V62">
            <v>1</v>
          </cell>
          <cell r="W62" t="str">
            <v>JÁ PAGO</v>
          </cell>
          <cell r="X62" t="str">
            <v>X</v>
          </cell>
          <cell r="Y62">
            <v>1</v>
          </cell>
          <cell r="Z62" t="str">
            <v>JÁ PAGO</v>
          </cell>
          <cell r="AA62" t="str">
            <v>X</v>
          </cell>
          <cell r="AB62">
            <v>14.7</v>
          </cell>
          <cell r="AC62">
            <v>360</v>
          </cell>
          <cell r="AD62" t="str">
            <v>III</v>
          </cell>
          <cell r="AE62">
            <v>360</v>
          </cell>
          <cell r="AF62">
            <v>0</v>
          </cell>
          <cell r="AG62">
            <v>0</v>
          </cell>
        </row>
        <row r="63">
          <cell r="A63">
            <v>46</v>
          </cell>
          <cell r="B63" t="str">
            <v>III</v>
          </cell>
          <cell r="C63">
            <v>360</v>
          </cell>
          <cell r="J63">
            <v>345</v>
          </cell>
          <cell r="K63">
            <v>15</v>
          </cell>
          <cell r="Q63" t="str">
            <v/>
          </cell>
          <cell r="R63" t="str">
            <v/>
          </cell>
          <cell r="S63" t="str">
            <v>-</v>
          </cell>
          <cell r="T63" t="str">
            <v>-</v>
          </cell>
          <cell r="U63">
            <v>1</v>
          </cell>
          <cell r="V63" t="str">
            <v>-</v>
          </cell>
          <cell r="W63" t="str">
            <v>NÃO PODE PAGAR</v>
          </cell>
          <cell r="X63">
            <v>1</v>
          </cell>
          <cell r="Z63" t="str">
            <v>NÃO PODE PAGAR</v>
          </cell>
          <cell r="AB63" t="str">
            <v/>
          </cell>
          <cell r="AC63">
            <v>360</v>
          </cell>
          <cell r="AD63" t="str">
            <v>III</v>
          </cell>
          <cell r="AE63">
            <v>345</v>
          </cell>
          <cell r="AF63">
            <v>15</v>
          </cell>
          <cell r="AG63">
            <v>0</v>
          </cell>
        </row>
        <row r="64">
          <cell r="A64">
            <v>47</v>
          </cell>
          <cell r="B64" t="str">
            <v>III</v>
          </cell>
          <cell r="C64">
            <v>360</v>
          </cell>
          <cell r="J64">
            <v>360</v>
          </cell>
          <cell r="P64">
            <v>14.6</v>
          </cell>
          <cell r="Q64" t="str">
            <v>N</v>
          </cell>
          <cell r="R64" t="str">
            <v>-</v>
          </cell>
          <cell r="S64" t="str">
            <v>-</v>
          </cell>
          <cell r="T64" t="str">
            <v>-</v>
          </cell>
          <cell r="U64">
            <v>1</v>
          </cell>
          <cell r="V64">
            <v>1</v>
          </cell>
          <cell r="W64" t="str">
            <v>JÁ PAGO</v>
          </cell>
          <cell r="X64" t="str">
            <v>X</v>
          </cell>
          <cell r="Y64">
            <v>1</v>
          </cell>
          <cell r="Z64" t="str">
            <v>JÁ PAGO</v>
          </cell>
          <cell r="AA64" t="str">
            <v>X</v>
          </cell>
          <cell r="AB64">
            <v>14.6</v>
          </cell>
          <cell r="AC64">
            <v>360</v>
          </cell>
          <cell r="AD64" t="str">
            <v>III</v>
          </cell>
          <cell r="AE64">
            <v>360</v>
          </cell>
          <cell r="AF64">
            <v>0</v>
          </cell>
          <cell r="AG64">
            <v>0</v>
          </cell>
        </row>
        <row r="65">
          <cell r="A65">
            <v>48</v>
          </cell>
          <cell r="B65" t="str">
            <v>II</v>
          </cell>
          <cell r="C65">
            <v>240</v>
          </cell>
          <cell r="G65">
            <v>240</v>
          </cell>
          <cell r="P65">
            <v>19.100000000000001</v>
          </cell>
          <cell r="Q65" t="str">
            <v>N</v>
          </cell>
          <cell r="R65" t="str">
            <v>-</v>
          </cell>
          <cell r="S65" t="str">
            <v>-</v>
          </cell>
          <cell r="T65" t="str">
            <v>-</v>
          </cell>
          <cell r="U65">
            <v>1</v>
          </cell>
          <cell r="V65">
            <v>1</v>
          </cell>
          <cell r="W65" t="str">
            <v>JÁ PAGO</v>
          </cell>
          <cell r="X65" t="str">
            <v>X</v>
          </cell>
          <cell r="Y65">
            <v>1</v>
          </cell>
          <cell r="Z65" t="str">
            <v>JÁ PAGO</v>
          </cell>
          <cell r="AA65" t="str">
            <v>X</v>
          </cell>
          <cell r="AB65">
            <v>19.100000000000001</v>
          </cell>
          <cell r="AC65">
            <v>240</v>
          </cell>
          <cell r="AD65" t="str">
            <v>II</v>
          </cell>
          <cell r="AE65">
            <v>240</v>
          </cell>
          <cell r="AF65">
            <v>0</v>
          </cell>
          <cell r="AG65">
            <v>0</v>
          </cell>
        </row>
        <row r="66">
          <cell r="A66">
            <v>49</v>
          </cell>
          <cell r="B66" t="str">
            <v>II</v>
          </cell>
          <cell r="C66">
            <v>240</v>
          </cell>
          <cell r="G66">
            <v>240</v>
          </cell>
          <cell r="P66">
            <v>18.600000000000001</v>
          </cell>
          <cell r="Q66" t="str">
            <v>N</v>
          </cell>
          <cell r="R66" t="str">
            <v>-</v>
          </cell>
          <cell r="S66" t="str">
            <v>-</v>
          </cell>
          <cell r="T66" t="str">
            <v>-</v>
          </cell>
          <cell r="U66">
            <v>1</v>
          </cell>
          <cell r="V66">
            <v>1</v>
          </cell>
          <cell r="W66" t="str">
            <v>JÁ PAGO</v>
          </cell>
          <cell r="X66" t="str">
            <v>X</v>
          </cell>
          <cell r="Y66">
            <v>1</v>
          </cell>
          <cell r="Z66" t="str">
            <v>JÁ PAGO</v>
          </cell>
          <cell r="AA66" t="str">
            <v>X</v>
          </cell>
          <cell r="AB66">
            <v>18.600000000000001</v>
          </cell>
          <cell r="AC66">
            <v>240</v>
          </cell>
          <cell r="AD66" t="str">
            <v>II</v>
          </cell>
          <cell r="AE66">
            <v>240</v>
          </cell>
          <cell r="AF66">
            <v>0</v>
          </cell>
          <cell r="AG66">
            <v>0</v>
          </cell>
        </row>
        <row r="67">
          <cell r="A67">
            <v>50</v>
          </cell>
          <cell r="B67" t="str">
            <v>II</v>
          </cell>
          <cell r="C67">
            <v>240</v>
          </cell>
          <cell r="G67">
            <v>240</v>
          </cell>
          <cell r="P67">
            <v>18.25</v>
          </cell>
          <cell r="Q67" t="str">
            <v>N</v>
          </cell>
          <cell r="R67" t="str">
            <v>-</v>
          </cell>
          <cell r="S67" t="str">
            <v>-</v>
          </cell>
          <cell r="T67" t="str">
            <v>-</v>
          </cell>
          <cell r="U67">
            <v>1</v>
          </cell>
          <cell r="V67">
            <v>1</v>
          </cell>
          <cell r="W67" t="str">
            <v>JÁ PAGO</v>
          </cell>
          <cell r="X67" t="str">
            <v>X</v>
          </cell>
          <cell r="Y67">
            <v>1</v>
          </cell>
          <cell r="Z67" t="str">
            <v>JÁ PAGO</v>
          </cell>
          <cell r="AA67" t="str">
            <v>X</v>
          </cell>
          <cell r="AB67">
            <v>18.25</v>
          </cell>
          <cell r="AC67">
            <v>240</v>
          </cell>
          <cell r="AD67" t="str">
            <v>II</v>
          </cell>
          <cell r="AE67">
            <v>240</v>
          </cell>
          <cell r="AF67">
            <v>0</v>
          </cell>
          <cell r="AG67">
            <v>0</v>
          </cell>
        </row>
        <row r="68">
          <cell r="A68">
            <v>51</v>
          </cell>
          <cell r="B68" t="str">
            <v>II</v>
          </cell>
          <cell r="C68">
            <v>240</v>
          </cell>
          <cell r="G68">
            <v>240</v>
          </cell>
          <cell r="P68">
            <v>17.75</v>
          </cell>
          <cell r="Q68" t="str">
            <v>N</v>
          </cell>
          <cell r="R68" t="str">
            <v>-</v>
          </cell>
          <cell r="S68" t="str">
            <v>-</v>
          </cell>
          <cell r="T68" t="str">
            <v>-</v>
          </cell>
          <cell r="U68">
            <v>1</v>
          </cell>
          <cell r="V68">
            <v>1</v>
          </cell>
          <cell r="W68" t="str">
            <v>JÁ PAGO</v>
          </cell>
          <cell r="X68" t="str">
            <v>X</v>
          </cell>
          <cell r="Y68">
            <v>1</v>
          </cell>
          <cell r="Z68" t="str">
            <v>JÁ PAGO</v>
          </cell>
          <cell r="AA68" t="str">
            <v>X</v>
          </cell>
          <cell r="AB68">
            <v>17.75</v>
          </cell>
          <cell r="AC68">
            <v>240</v>
          </cell>
          <cell r="AD68" t="str">
            <v>II</v>
          </cell>
          <cell r="AE68">
            <v>240</v>
          </cell>
          <cell r="AF68">
            <v>0</v>
          </cell>
          <cell r="AG68">
            <v>0</v>
          </cell>
        </row>
        <row r="69">
          <cell r="A69">
            <v>52</v>
          </cell>
          <cell r="B69" t="str">
            <v>I</v>
          </cell>
          <cell r="C69">
            <v>120</v>
          </cell>
          <cell r="D69">
            <v>120</v>
          </cell>
          <cell r="P69">
            <v>8.9</v>
          </cell>
          <cell r="Q69" t="str">
            <v>N</v>
          </cell>
          <cell r="R69" t="str">
            <v>-</v>
          </cell>
          <cell r="S69" t="str">
            <v>-</v>
          </cell>
          <cell r="T69" t="str">
            <v>-</v>
          </cell>
          <cell r="U69">
            <v>1</v>
          </cell>
          <cell r="V69">
            <v>1</v>
          </cell>
          <cell r="W69" t="str">
            <v>JÁ PAGO</v>
          </cell>
          <cell r="X69" t="str">
            <v>X</v>
          </cell>
          <cell r="Y69">
            <v>1</v>
          </cell>
          <cell r="Z69" t="str">
            <v>JÁ PAGO</v>
          </cell>
          <cell r="AA69" t="str">
            <v>X</v>
          </cell>
          <cell r="AB69">
            <v>8.9</v>
          </cell>
          <cell r="AC69">
            <v>120</v>
          </cell>
          <cell r="AD69" t="str">
            <v>I</v>
          </cell>
          <cell r="AE69">
            <v>120</v>
          </cell>
          <cell r="AF69">
            <v>0</v>
          </cell>
          <cell r="AG69">
            <v>0</v>
          </cell>
        </row>
        <row r="70">
          <cell r="A70">
            <v>53</v>
          </cell>
          <cell r="B70" t="str">
            <v>II</v>
          </cell>
          <cell r="C70">
            <v>240</v>
          </cell>
          <cell r="G70">
            <v>240</v>
          </cell>
          <cell r="P70">
            <v>8.5</v>
          </cell>
          <cell r="Q70" t="str">
            <v>N</v>
          </cell>
          <cell r="R70" t="str">
            <v>-</v>
          </cell>
          <cell r="S70" t="str">
            <v>-</v>
          </cell>
          <cell r="T70" t="str">
            <v>-</v>
          </cell>
          <cell r="U70">
            <v>1</v>
          </cell>
          <cell r="V70">
            <v>1</v>
          </cell>
          <cell r="W70" t="str">
            <v>JÁ PAGO</v>
          </cell>
          <cell r="X70" t="str">
            <v>X</v>
          </cell>
          <cell r="Y70">
            <v>1</v>
          </cell>
          <cell r="Z70" t="str">
            <v>JÁ PAGO</v>
          </cell>
          <cell r="AA70" t="str">
            <v>X</v>
          </cell>
          <cell r="AB70">
            <v>8.5</v>
          </cell>
          <cell r="AC70">
            <v>240</v>
          </cell>
          <cell r="AD70" t="str">
            <v>II</v>
          </cell>
          <cell r="AE70">
            <v>240</v>
          </cell>
          <cell r="AF70">
            <v>0</v>
          </cell>
          <cell r="AG70">
            <v>0</v>
          </cell>
        </row>
        <row r="71">
          <cell r="A71">
            <v>54</v>
          </cell>
          <cell r="B71" t="str">
            <v>I</v>
          </cell>
          <cell r="C71">
            <v>120</v>
          </cell>
          <cell r="D71">
            <v>120</v>
          </cell>
          <cell r="P71">
            <v>6.3</v>
          </cell>
          <cell r="Q71" t="str">
            <v>N</v>
          </cell>
          <cell r="R71" t="str">
            <v>-</v>
          </cell>
          <cell r="S71" t="str">
            <v>-</v>
          </cell>
          <cell r="T71" t="str">
            <v>-</v>
          </cell>
          <cell r="U71">
            <v>1</v>
          </cell>
          <cell r="V71">
            <v>1</v>
          </cell>
          <cell r="W71" t="str">
            <v>JÁ PAGO</v>
          </cell>
          <cell r="X71" t="str">
            <v>X</v>
          </cell>
          <cell r="Y71">
            <v>1</v>
          </cell>
          <cell r="Z71" t="str">
            <v>JÁ PAGO</v>
          </cell>
          <cell r="AA71" t="str">
            <v>X</v>
          </cell>
          <cell r="AB71">
            <v>6.3</v>
          </cell>
          <cell r="AC71">
            <v>120</v>
          </cell>
          <cell r="AD71" t="str">
            <v>I</v>
          </cell>
          <cell r="AE71">
            <v>120</v>
          </cell>
          <cell r="AF71">
            <v>0</v>
          </cell>
          <cell r="AG71">
            <v>0</v>
          </cell>
        </row>
        <row r="72">
          <cell r="A72">
            <v>55</v>
          </cell>
          <cell r="B72" t="str">
            <v>I</v>
          </cell>
          <cell r="C72">
            <v>120</v>
          </cell>
          <cell r="D72">
            <v>120</v>
          </cell>
          <cell r="P72">
            <v>19.3</v>
          </cell>
          <cell r="Q72" t="str">
            <v>N</v>
          </cell>
          <cell r="R72" t="str">
            <v>-</v>
          </cell>
          <cell r="S72" t="str">
            <v>-</v>
          </cell>
          <cell r="T72" t="str">
            <v>-</v>
          </cell>
          <cell r="U72">
            <v>1</v>
          </cell>
          <cell r="V72">
            <v>1</v>
          </cell>
          <cell r="W72" t="str">
            <v>JÁ PAGO</v>
          </cell>
          <cell r="X72" t="str">
            <v>X</v>
          </cell>
          <cell r="Y72">
            <v>1</v>
          </cell>
          <cell r="Z72" t="str">
            <v>JÁ PAGO</v>
          </cell>
          <cell r="AA72" t="str">
            <v>X</v>
          </cell>
          <cell r="AB72">
            <v>19.3</v>
          </cell>
          <cell r="AC72">
            <v>120</v>
          </cell>
          <cell r="AD72" t="str">
            <v>I</v>
          </cell>
          <cell r="AE72">
            <v>120</v>
          </cell>
          <cell r="AF72">
            <v>0</v>
          </cell>
          <cell r="AG72">
            <v>0</v>
          </cell>
        </row>
        <row r="73">
          <cell r="A73">
            <v>56</v>
          </cell>
          <cell r="B73" t="str">
            <v>I</v>
          </cell>
          <cell r="C73">
            <v>120</v>
          </cell>
          <cell r="D73">
            <v>120</v>
          </cell>
          <cell r="P73">
            <v>17.2</v>
          </cell>
          <cell r="Q73" t="str">
            <v>N</v>
          </cell>
          <cell r="R73" t="str">
            <v>-</v>
          </cell>
          <cell r="S73" t="str">
            <v>-</v>
          </cell>
          <cell r="T73" t="str">
            <v>-</v>
          </cell>
          <cell r="U73">
            <v>1</v>
          </cell>
          <cell r="V73">
            <v>1</v>
          </cell>
          <cell r="W73" t="str">
            <v>JÁ PAGO</v>
          </cell>
          <cell r="X73" t="str">
            <v>X</v>
          </cell>
          <cell r="Y73">
            <v>1</v>
          </cell>
          <cell r="Z73" t="str">
            <v>JÁ PAGO</v>
          </cell>
          <cell r="AA73" t="str">
            <v>X</v>
          </cell>
          <cell r="AB73">
            <v>17.2</v>
          </cell>
          <cell r="AC73">
            <v>120</v>
          </cell>
          <cell r="AD73" t="str">
            <v>I</v>
          </cell>
          <cell r="AE73">
            <v>120</v>
          </cell>
          <cell r="AF73">
            <v>0</v>
          </cell>
          <cell r="AG73">
            <v>0</v>
          </cell>
        </row>
        <row r="74">
          <cell r="A74">
            <v>57</v>
          </cell>
          <cell r="B74" t="str">
            <v>II</v>
          </cell>
          <cell r="C74">
            <v>240</v>
          </cell>
          <cell r="G74">
            <v>240</v>
          </cell>
          <cell r="P74">
            <v>10</v>
          </cell>
          <cell r="Q74" t="str">
            <v>N</v>
          </cell>
          <cell r="R74" t="str">
            <v>-</v>
          </cell>
          <cell r="S74" t="str">
            <v>-</v>
          </cell>
          <cell r="T74" t="str">
            <v>-</v>
          </cell>
          <cell r="U74">
            <v>1</v>
          </cell>
          <cell r="V74">
            <v>1</v>
          </cell>
          <cell r="W74" t="str">
            <v>JÁ PAGO</v>
          </cell>
          <cell r="X74" t="str">
            <v>X</v>
          </cell>
          <cell r="Y74">
            <v>1</v>
          </cell>
          <cell r="Z74" t="str">
            <v>JÁ PAGO</v>
          </cell>
          <cell r="AA74" t="str">
            <v>X</v>
          </cell>
          <cell r="AB74">
            <v>10</v>
          </cell>
          <cell r="AC74">
            <v>240</v>
          </cell>
          <cell r="AD74" t="str">
            <v>II</v>
          </cell>
          <cell r="AE74">
            <v>240</v>
          </cell>
          <cell r="AF74">
            <v>0</v>
          </cell>
          <cell r="AG74">
            <v>0</v>
          </cell>
        </row>
        <row r="75">
          <cell r="A75">
            <v>58</v>
          </cell>
          <cell r="B75" t="str">
            <v>II</v>
          </cell>
          <cell r="C75">
            <v>240</v>
          </cell>
          <cell r="G75">
            <v>240</v>
          </cell>
          <cell r="P75">
            <v>14.3</v>
          </cell>
          <cell r="Q75" t="str">
            <v>N</v>
          </cell>
          <cell r="R75" t="str">
            <v>-</v>
          </cell>
          <cell r="S75" t="str">
            <v>-</v>
          </cell>
          <cell r="T75" t="str">
            <v>-</v>
          </cell>
          <cell r="U75">
            <v>1</v>
          </cell>
          <cell r="V75">
            <v>1</v>
          </cell>
          <cell r="W75" t="str">
            <v>JÁ PAGO</v>
          </cell>
          <cell r="X75" t="str">
            <v>X</v>
          </cell>
          <cell r="Y75">
            <v>1</v>
          </cell>
          <cell r="Z75" t="str">
            <v>JÁ PAGO</v>
          </cell>
          <cell r="AA75" t="str">
            <v>X</v>
          </cell>
          <cell r="AB75">
            <v>14.3</v>
          </cell>
          <cell r="AC75">
            <v>240</v>
          </cell>
          <cell r="AD75" t="str">
            <v>II</v>
          </cell>
          <cell r="AE75">
            <v>240</v>
          </cell>
          <cell r="AF75">
            <v>0</v>
          </cell>
          <cell r="AG75">
            <v>0</v>
          </cell>
        </row>
        <row r="76">
          <cell r="A76">
            <v>59</v>
          </cell>
          <cell r="B76" t="str">
            <v>I</v>
          </cell>
          <cell r="C76">
            <v>120</v>
          </cell>
          <cell r="D76">
            <v>120</v>
          </cell>
          <cell r="P76">
            <v>11.3</v>
          </cell>
          <cell r="Q76" t="str">
            <v>N</v>
          </cell>
          <cell r="R76" t="str">
            <v>-</v>
          </cell>
          <cell r="S76" t="str">
            <v>-</v>
          </cell>
          <cell r="T76" t="str">
            <v>-</v>
          </cell>
          <cell r="U76">
            <v>1</v>
          </cell>
          <cell r="V76">
            <v>1</v>
          </cell>
          <cell r="W76" t="str">
            <v>JÁ PAGO</v>
          </cell>
          <cell r="X76" t="str">
            <v>X</v>
          </cell>
          <cell r="Y76">
            <v>1</v>
          </cell>
          <cell r="Z76" t="str">
            <v>JÁ PAGO</v>
          </cell>
          <cell r="AA76" t="str">
            <v>X</v>
          </cell>
          <cell r="AB76">
            <v>11.3</v>
          </cell>
          <cell r="AC76">
            <v>120</v>
          </cell>
          <cell r="AD76" t="str">
            <v>I</v>
          </cell>
          <cell r="AE76">
            <v>120</v>
          </cell>
          <cell r="AF76">
            <v>0</v>
          </cell>
          <cell r="AG76">
            <v>0</v>
          </cell>
        </row>
        <row r="77">
          <cell r="A77">
            <v>60</v>
          </cell>
          <cell r="B77" t="str">
            <v>I</v>
          </cell>
          <cell r="C77">
            <v>120</v>
          </cell>
          <cell r="D77">
            <v>120</v>
          </cell>
          <cell r="P77">
            <v>10.5</v>
          </cell>
          <cell r="Q77" t="str">
            <v>N</v>
          </cell>
          <cell r="R77" t="str">
            <v>-</v>
          </cell>
          <cell r="S77" t="str">
            <v>-</v>
          </cell>
          <cell r="T77" t="str">
            <v>-</v>
          </cell>
          <cell r="U77">
            <v>1</v>
          </cell>
          <cell r="V77">
            <v>1</v>
          </cell>
          <cell r="W77" t="str">
            <v>JÁ PAGO</v>
          </cell>
          <cell r="X77" t="str">
            <v>X</v>
          </cell>
          <cell r="Y77">
            <v>1</v>
          </cell>
          <cell r="Z77" t="str">
            <v>JÁ PAGO</v>
          </cell>
          <cell r="AA77" t="str">
            <v>X</v>
          </cell>
          <cell r="AB77">
            <v>10.5</v>
          </cell>
          <cell r="AC77">
            <v>120</v>
          </cell>
          <cell r="AD77" t="str">
            <v>I</v>
          </cell>
          <cell r="AE77">
            <v>120</v>
          </cell>
          <cell r="AF77">
            <v>0</v>
          </cell>
          <cell r="AG77">
            <v>0</v>
          </cell>
        </row>
        <row r="78">
          <cell r="A78">
            <v>61</v>
          </cell>
          <cell r="B78" t="str">
            <v>I</v>
          </cell>
          <cell r="C78">
            <v>120</v>
          </cell>
          <cell r="D78">
            <v>120</v>
          </cell>
          <cell r="G78">
            <v>120</v>
          </cell>
          <cell r="P78">
            <v>21.4</v>
          </cell>
          <cell r="Q78" t="str">
            <v>S</v>
          </cell>
          <cell r="R78">
            <v>3.86</v>
          </cell>
          <cell r="S78" t="str">
            <v>N</v>
          </cell>
          <cell r="T78" t="str">
            <v>-</v>
          </cell>
          <cell r="U78">
            <v>1</v>
          </cell>
          <cell r="V78">
            <v>1</v>
          </cell>
          <cell r="W78" t="str">
            <v>JÁ PAGO</v>
          </cell>
          <cell r="X78" t="str">
            <v>X</v>
          </cell>
          <cell r="Y78">
            <v>1</v>
          </cell>
          <cell r="Z78" t="str">
            <v>JÁ PAGO</v>
          </cell>
          <cell r="AA78" t="str">
            <v>X</v>
          </cell>
          <cell r="AB78">
            <v>3.86</v>
          </cell>
          <cell r="AC78">
            <v>240</v>
          </cell>
          <cell r="AD78" t="str">
            <v>II</v>
          </cell>
          <cell r="AE78">
            <v>240</v>
          </cell>
          <cell r="AF78">
            <v>0</v>
          </cell>
          <cell r="AG78">
            <v>0</v>
          </cell>
        </row>
        <row r="79">
          <cell r="A79">
            <v>62</v>
          </cell>
          <cell r="B79" t="str">
            <v>II</v>
          </cell>
          <cell r="C79">
            <v>240</v>
          </cell>
          <cell r="G79">
            <v>240</v>
          </cell>
          <cell r="P79">
            <v>16.66</v>
          </cell>
          <cell r="Q79" t="str">
            <v>N</v>
          </cell>
          <cell r="R79" t="str">
            <v>-</v>
          </cell>
          <cell r="S79" t="str">
            <v>-</v>
          </cell>
          <cell r="T79" t="str">
            <v>-</v>
          </cell>
          <cell r="U79">
            <v>1</v>
          </cell>
          <cell r="V79">
            <v>1</v>
          </cell>
          <cell r="W79" t="str">
            <v>JÁ PAGO</v>
          </cell>
          <cell r="X79" t="str">
            <v>X</v>
          </cell>
          <cell r="Y79">
            <v>1</v>
          </cell>
          <cell r="Z79" t="str">
            <v>JÁ PAGO</v>
          </cell>
          <cell r="AA79" t="str">
            <v>X</v>
          </cell>
          <cell r="AB79">
            <v>16.66</v>
          </cell>
          <cell r="AC79">
            <v>240</v>
          </cell>
          <cell r="AD79" t="str">
            <v>II</v>
          </cell>
          <cell r="AE79">
            <v>240</v>
          </cell>
          <cell r="AF79">
            <v>0</v>
          </cell>
          <cell r="AG79">
            <v>0</v>
          </cell>
        </row>
        <row r="80">
          <cell r="A80">
            <v>63</v>
          </cell>
          <cell r="B80" t="str">
            <v>III</v>
          </cell>
          <cell r="C80">
            <v>360</v>
          </cell>
          <cell r="J80">
            <v>360</v>
          </cell>
          <cell r="P80">
            <v>11.93</v>
          </cell>
          <cell r="Q80" t="str">
            <v>N</v>
          </cell>
          <cell r="R80" t="str">
            <v>-</v>
          </cell>
          <cell r="S80" t="str">
            <v>-</v>
          </cell>
          <cell r="T80" t="str">
            <v>-</v>
          </cell>
          <cell r="U80">
            <v>1</v>
          </cell>
          <cell r="V80">
            <v>1</v>
          </cell>
          <cell r="W80" t="str">
            <v>JÁ PAGO</v>
          </cell>
          <cell r="X80" t="str">
            <v>X</v>
          </cell>
          <cell r="Y80">
            <v>1</v>
          </cell>
          <cell r="Z80" t="str">
            <v>JÁ PAGO</v>
          </cell>
          <cell r="AA80" t="str">
            <v>X</v>
          </cell>
          <cell r="AB80">
            <v>11.93</v>
          </cell>
          <cell r="AC80">
            <v>360</v>
          </cell>
          <cell r="AD80" t="str">
            <v>III</v>
          </cell>
          <cell r="AE80">
            <v>360</v>
          </cell>
          <cell r="AF80">
            <v>0</v>
          </cell>
          <cell r="AG80">
            <v>0</v>
          </cell>
        </row>
        <row r="81">
          <cell r="A81">
            <v>64</v>
          </cell>
          <cell r="B81" t="str">
            <v>I</v>
          </cell>
          <cell r="C81">
            <v>120</v>
          </cell>
          <cell r="D81">
            <v>120</v>
          </cell>
          <cell r="P81">
            <v>11.4</v>
          </cell>
          <cell r="Q81" t="str">
            <v>N</v>
          </cell>
          <cell r="R81" t="str">
            <v>-</v>
          </cell>
          <cell r="S81" t="str">
            <v>-</v>
          </cell>
          <cell r="T81" t="str">
            <v>-</v>
          </cell>
          <cell r="U81">
            <v>1</v>
          </cell>
          <cell r="V81">
            <v>1</v>
          </cell>
          <cell r="W81" t="str">
            <v>JÁ PAGO</v>
          </cell>
          <cell r="X81" t="str">
            <v>X</v>
          </cell>
          <cell r="Y81">
            <v>1</v>
          </cell>
          <cell r="Z81" t="str">
            <v>JÁ PAGO</v>
          </cell>
          <cell r="AA81" t="str">
            <v>X</v>
          </cell>
          <cell r="AB81">
            <v>11.4</v>
          </cell>
          <cell r="AC81">
            <v>120</v>
          </cell>
          <cell r="AD81" t="str">
            <v>I</v>
          </cell>
          <cell r="AE81">
            <v>120</v>
          </cell>
          <cell r="AF81">
            <v>0</v>
          </cell>
          <cell r="AG81">
            <v>0</v>
          </cell>
        </row>
        <row r="82">
          <cell r="A82">
            <v>65</v>
          </cell>
          <cell r="B82" t="str">
            <v>III</v>
          </cell>
          <cell r="C82">
            <v>360</v>
          </cell>
          <cell r="J82">
            <v>360</v>
          </cell>
          <cell r="P82">
            <v>11.05</v>
          </cell>
          <cell r="Q82" t="str">
            <v>N</v>
          </cell>
          <cell r="R82" t="str">
            <v>-</v>
          </cell>
          <cell r="S82" t="str">
            <v>-</v>
          </cell>
          <cell r="T82" t="str">
            <v>-</v>
          </cell>
          <cell r="U82">
            <v>1</v>
          </cell>
          <cell r="V82">
            <v>1</v>
          </cell>
          <cell r="W82" t="str">
            <v>JÁ PAGO</v>
          </cell>
          <cell r="X82" t="str">
            <v>X</v>
          </cell>
          <cell r="Y82">
            <v>1</v>
          </cell>
          <cell r="Z82" t="str">
            <v>JÁ PAGO</v>
          </cell>
          <cell r="AA82" t="str">
            <v>X</v>
          </cell>
          <cell r="AB82">
            <v>11.05</v>
          </cell>
          <cell r="AC82">
            <v>360</v>
          </cell>
          <cell r="AD82" t="str">
            <v>III</v>
          </cell>
          <cell r="AE82">
            <v>360</v>
          </cell>
          <cell r="AF82">
            <v>0</v>
          </cell>
          <cell r="AG82">
            <v>0</v>
          </cell>
        </row>
        <row r="83">
          <cell r="A83">
            <v>66</v>
          </cell>
          <cell r="B83" t="str">
            <v>II</v>
          </cell>
          <cell r="C83">
            <v>240</v>
          </cell>
          <cell r="G83">
            <v>231</v>
          </cell>
          <cell r="H83">
            <v>9</v>
          </cell>
          <cell r="Q83" t="str">
            <v/>
          </cell>
          <cell r="R83" t="str">
            <v/>
          </cell>
          <cell r="S83" t="str">
            <v>-</v>
          </cell>
          <cell r="T83" t="str">
            <v>-</v>
          </cell>
          <cell r="U83">
            <v>1</v>
          </cell>
          <cell r="V83" t="str">
            <v>-</v>
          </cell>
          <cell r="W83" t="str">
            <v>NÃO PODE PAGAR</v>
          </cell>
          <cell r="X83">
            <v>1</v>
          </cell>
          <cell r="Y83">
            <v>1</v>
          </cell>
          <cell r="Z83" t="str">
            <v>PODE PAGAR</v>
          </cell>
          <cell r="AB83" t="str">
            <v/>
          </cell>
          <cell r="AC83">
            <v>240</v>
          </cell>
          <cell r="AD83" t="str">
            <v>II</v>
          </cell>
          <cell r="AE83">
            <v>231</v>
          </cell>
          <cell r="AF83">
            <v>9</v>
          </cell>
          <cell r="AG83">
            <v>0</v>
          </cell>
        </row>
        <row r="84">
          <cell r="A84">
            <v>67</v>
          </cell>
          <cell r="B84" t="str">
            <v>I</v>
          </cell>
          <cell r="C84">
            <v>120</v>
          </cell>
          <cell r="D84">
            <v>102</v>
          </cell>
          <cell r="E84">
            <v>18</v>
          </cell>
          <cell r="Q84" t="str">
            <v/>
          </cell>
          <cell r="R84" t="str">
            <v/>
          </cell>
          <cell r="S84" t="str">
            <v>-</v>
          </cell>
          <cell r="T84" t="str">
            <v>-</v>
          </cell>
          <cell r="U84">
            <v>1</v>
          </cell>
          <cell r="V84" t="str">
            <v>-</v>
          </cell>
          <cell r="W84" t="str">
            <v>NÃO PODE PAGAR</v>
          </cell>
          <cell r="X84">
            <v>1</v>
          </cell>
          <cell r="Y84">
            <v>1</v>
          </cell>
          <cell r="Z84" t="str">
            <v>PODE PAGAR</v>
          </cell>
          <cell r="AB84" t="str">
            <v/>
          </cell>
          <cell r="AC84">
            <v>120</v>
          </cell>
          <cell r="AD84" t="str">
            <v>I</v>
          </cell>
          <cell r="AE84">
            <v>102</v>
          </cell>
          <cell r="AF84">
            <v>18</v>
          </cell>
          <cell r="AG84">
            <v>0</v>
          </cell>
        </row>
        <row r="85">
          <cell r="A85">
            <v>68</v>
          </cell>
          <cell r="B85" t="str">
            <v>II</v>
          </cell>
          <cell r="C85">
            <v>240</v>
          </cell>
          <cell r="G85">
            <v>240</v>
          </cell>
          <cell r="Q85" t="str">
            <v/>
          </cell>
          <cell r="R85" t="str">
            <v/>
          </cell>
          <cell r="S85" t="str">
            <v>-</v>
          </cell>
          <cell r="T85" t="str">
            <v>-</v>
          </cell>
          <cell r="U85">
            <v>1</v>
          </cell>
          <cell r="V85" t="str">
            <v>-</v>
          </cell>
          <cell r="W85" t="str">
            <v>NÃO PODE PAGAR</v>
          </cell>
          <cell r="X85">
            <v>1</v>
          </cell>
          <cell r="Y85">
            <v>1</v>
          </cell>
          <cell r="Z85" t="str">
            <v>PODE PAGAR</v>
          </cell>
          <cell r="AB85" t="str">
            <v/>
          </cell>
          <cell r="AC85">
            <v>240</v>
          </cell>
          <cell r="AD85" t="str">
            <v>II</v>
          </cell>
          <cell r="AE85">
            <v>240</v>
          </cell>
          <cell r="AF85">
            <v>0</v>
          </cell>
          <cell r="AG85">
            <v>0</v>
          </cell>
        </row>
        <row r="86">
          <cell r="A86">
            <v>69</v>
          </cell>
          <cell r="B86" t="str">
            <v>I</v>
          </cell>
          <cell r="C86">
            <v>120</v>
          </cell>
          <cell r="D86">
            <v>120</v>
          </cell>
          <cell r="Q86" t="str">
            <v/>
          </cell>
          <cell r="R86" t="str">
            <v/>
          </cell>
          <cell r="S86" t="str">
            <v>-</v>
          </cell>
          <cell r="T86" t="str">
            <v>-</v>
          </cell>
          <cell r="U86">
            <v>1</v>
          </cell>
          <cell r="V86" t="str">
            <v>S</v>
          </cell>
          <cell r="W86" t="str">
            <v>NÃO PODE PAGAR</v>
          </cell>
          <cell r="X86">
            <v>1</v>
          </cell>
          <cell r="Y86">
            <v>1</v>
          </cell>
          <cell r="Z86" t="str">
            <v>NÃO PODE PAGAR</v>
          </cell>
          <cell r="AB86" t="str">
            <v/>
          </cell>
          <cell r="AC86">
            <v>120</v>
          </cell>
          <cell r="AD86" t="str">
            <v>I</v>
          </cell>
          <cell r="AE86">
            <v>120</v>
          </cell>
          <cell r="AF86">
            <v>0</v>
          </cell>
          <cell r="AG86">
            <v>0</v>
          </cell>
        </row>
        <row r="87">
          <cell r="A87">
            <v>70</v>
          </cell>
          <cell r="B87" t="str">
            <v>I</v>
          </cell>
          <cell r="C87">
            <v>120</v>
          </cell>
          <cell r="D87">
            <v>120</v>
          </cell>
          <cell r="Q87" t="str">
            <v/>
          </cell>
          <cell r="R87" t="str">
            <v/>
          </cell>
          <cell r="S87" t="str">
            <v>-</v>
          </cell>
          <cell r="T87" t="str">
            <v>-</v>
          </cell>
          <cell r="U87">
            <v>1</v>
          </cell>
          <cell r="V87" t="str">
            <v>-</v>
          </cell>
          <cell r="W87" t="str">
            <v>NÃO PODE PAGAR</v>
          </cell>
          <cell r="X87">
            <v>1</v>
          </cell>
          <cell r="Y87">
            <v>1</v>
          </cell>
          <cell r="Z87" t="str">
            <v>PODE PAGAR</v>
          </cell>
          <cell r="AB87" t="str">
            <v/>
          </cell>
          <cell r="AC87">
            <v>120</v>
          </cell>
          <cell r="AD87" t="str">
            <v>I</v>
          </cell>
          <cell r="AE87">
            <v>120</v>
          </cell>
          <cell r="AF87">
            <v>0</v>
          </cell>
          <cell r="AG87">
            <v>0</v>
          </cell>
        </row>
        <row r="88">
          <cell r="A88">
            <v>71</v>
          </cell>
          <cell r="B88" t="str">
            <v>I</v>
          </cell>
          <cell r="C88">
            <v>120</v>
          </cell>
          <cell r="D88">
            <v>120</v>
          </cell>
          <cell r="Q88" t="str">
            <v/>
          </cell>
          <cell r="R88" t="str">
            <v/>
          </cell>
          <cell r="S88" t="str">
            <v>-</v>
          </cell>
          <cell r="T88" t="str">
            <v>-</v>
          </cell>
          <cell r="U88">
            <v>1</v>
          </cell>
          <cell r="V88" t="str">
            <v>-</v>
          </cell>
          <cell r="W88" t="str">
            <v>NÃO PODE PAGAR</v>
          </cell>
          <cell r="X88">
            <v>1</v>
          </cell>
          <cell r="Y88">
            <v>1</v>
          </cell>
          <cell r="Z88" t="str">
            <v>PODE PAGAR</v>
          </cell>
          <cell r="AB88" t="str">
            <v/>
          </cell>
          <cell r="AC88">
            <v>120</v>
          </cell>
          <cell r="AD88" t="str">
            <v>I</v>
          </cell>
          <cell r="AE88">
            <v>120</v>
          </cell>
          <cell r="AF88">
            <v>0</v>
          </cell>
          <cell r="AG88">
            <v>0</v>
          </cell>
        </row>
        <row r="89">
          <cell r="A89">
            <v>72</v>
          </cell>
          <cell r="B89" t="str">
            <v>III</v>
          </cell>
          <cell r="C89">
            <v>360</v>
          </cell>
          <cell r="J89">
            <v>340</v>
          </cell>
          <cell r="K89">
            <v>20</v>
          </cell>
          <cell r="P89">
            <v>18.29</v>
          </cell>
          <cell r="Q89" t="str">
            <v>N</v>
          </cell>
          <cell r="R89" t="str">
            <v>-</v>
          </cell>
          <cell r="S89" t="str">
            <v>-</v>
          </cell>
          <cell r="T89" t="str">
            <v>-</v>
          </cell>
          <cell r="U89">
            <v>1</v>
          </cell>
          <cell r="V89">
            <v>1</v>
          </cell>
          <cell r="W89" t="str">
            <v>JÁ PAGO</v>
          </cell>
          <cell r="X89" t="str">
            <v>X</v>
          </cell>
          <cell r="Y89">
            <v>1</v>
          </cell>
          <cell r="Z89" t="str">
            <v>JÁ PAGO</v>
          </cell>
          <cell r="AA89" t="str">
            <v>X</v>
          </cell>
          <cell r="AB89">
            <v>18.29</v>
          </cell>
          <cell r="AC89">
            <v>360</v>
          </cell>
          <cell r="AD89" t="str">
            <v>III</v>
          </cell>
          <cell r="AE89">
            <v>340</v>
          </cell>
          <cell r="AF89">
            <v>20</v>
          </cell>
          <cell r="AG89">
            <v>0</v>
          </cell>
        </row>
        <row r="90">
          <cell r="A90">
            <v>73</v>
          </cell>
          <cell r="B90" t="str">
            <v>II</v>
          </cell>
          <cell r="C90">
            <v>240</v>
          </cell>
          <cell r="G90">
            <v>216</v>
          </cell>
          <cell r="H90">
            <v>24</v>
          </cell>
          <cell r="Q90" t="str">
            <v/>
          </cell>
          <cell r="R90" t="str">
            <v/>
          </cell>
          <cell r="S90" t="str">
            <v>-</v>
          </cell>
          <cell r="T90" t="str">
            <v>-</v>
          </cell>
          <cell r="U90">
            <v>1</v>
          </cell>
          <cell r="V90" t="str">
            <v>-</v>
          </cell>
          <cell r="W90" t="str">
            <v>NÃO PODE PAGAR</v>
          </cell>
          <cell r="X90">
            <v>1</v>
          </cell>
          <cell r="Y90">
            <v>1</v>
          </cell>
          <cell r="Z90" t="str">
            <v>PODE PAGAR</v>
          </cell>
          <cell r="AB90" t="str">
            <v/>
          </cell>
          <cell r="AC90">
            <v>240</v>
          </cell>
          <cell r="AD90" t="str">
            <v>II</v>
          </cell>
          <cell r="AE90">
            <v>216</v>
          </cell>
          <cell r="AF90">
            <v>24</v>
          </cell>
          <cell r="AG90">
            <v>0</v>
          </cell>
        </row>
        <row r="91">
          <cell r="A91">
            <v>74</v>
          </cell>
          <cell r="B91" t="str">
            <v>II</v>
          </cell>
          <cell r="C91">
            <v>240</v>
          </cell>
          <cell r="G91">
            <v>240</v>
          </cell>
          <cell r="J91">
            <v>120</v>
          </cell>
          <cell r="P91">
            <v>34.5</v>
          </cell>
          <cell r="Q91" t="str">
            <v>S</v>
          </cell>
          <cell r="R91">
            <v>17.29</v>
          </cell>
          <cell r="S91" t="str">
            <v>N</v>
          </cell>
          <cell r="T91" t="str">
            <v>-</v>
          </cell>
          <cell r="U91">
            <v>1</v>
          </cell>
          <cell r="V91">
            <v>1</v>
          </cell>
          <cell r="W91" t="str">
            <v>JÁ PAGO</v>
          </cell>
          <cell r="X91" t="str">
            <v>X</v>
          </cell>
          <cell r="Y91">
            <v>1</v>
          </cell>
          <cell r="Z91" t="str">
            <v>JÁ PAGO</v>
          </cell>
          <cell r="AA91" t="str">
            <v>X</v>
          </cell>
          <cell r="AB91">
            <v>17.29</v>
          </cell>
          <cell r="AC91">
            <v>360</v>
          </cell>
          <cell r="AD91" t="str">
            <v>III</v>
          </cell>
          <cell r="AE91">
            <v>360</v>
          </cell>
          <cell r="AF91">
            <v>0</v>
          </cell>
          <cell r="AG91">
            <v>0</v>
          </cell>
        </row>
        <row r="92">
          <cell r="A92">
            <v>75</v>
          </cell>
          <cell r="B92" t="str">
            <v>III</v>
          </cell>
          <cell r="C92">
            <v>360</v>
          </cell>
          <cell r="J92">
            <v>360</v>
          </cell>
          <cell r="P92">
            <v>15.2</v>
          </cell>
          <cell r="Q92" t="str">
            <v>N</v>
          </cell>
          <cell r="R92" t="str">
            <v>-</v>
          </cell>
          <cell r="S92" t="str">
            <v>-</v>
          </cell>
          <cell r="T92" t="str">
            <v>-</v>
          </cell>
          <cell r="U92">
            <v>1</v>
          </cell>
          <cell r="V92">
            <v>1</v>
          </cell>
          <cell r="W92" t="str">
            <v>JÁ PAGO</v>
          </cell>
          <cell r="X92" t="str">
            <v>X</v>
          </cell>
          <cell r="Y92">
            <v>1</v>
          </cell>
          <cell r="Z92" t="str">
            <v>JÁ PAGO</v>
          </cell>
          <cell r="AA92" t="str">
            <v>X</v>
          </cell>
          <cell r="AB92">
            <v>15.2</v>
          </cell>
          <cell r="AC92">
            <v>360</v>
          </cell>
          <cell r="AD92" t="str">
            <v>III</v>
          </cell>
          <cell r="AE92">
            <v>360</v>
          </cell>
          <cell r="AF92">
            <v>0</v>
          </cell>
          <cell r="AG92">
            <v>0</v>
          </cell>
        </row>
        <row r="93">
          <cell r="A93">
            <v>76</v>
          </cell>
          <cell r="B93" t="str">
            <v>II</v>
          </cell>
          <cell r="C93">
            <v>240</v>
          </cell>
          <cell r="G93">
            <v>240</v>
          </cell>
          <cell r="P93">
            <v>8.0399999999999991</v>
          </cell>
          <cell r="Q93" t="str">
            <v>N</v>
          </cell>
          <cell r="R93" t="str">
            <v>-</v>
          </cell>
          <cell r="S93" t="str">
            <v>-</v>
          </cell>
          <cell r="T93" t="str">
            <v>-</v>
          </cell>
          <cell r="U93">
            <v>1</v>
          </cell>
          <cell r="V93">
            <v>1</v>
          </cell>
          <cell r="W93" t="str">
            <v>JÁ PAGO</v>
          </cell>
          <cell r="X93" t="str">
            <v>X</v>
          </cell>
          <cell r="Y93">
            <v>1</v>
          </cell>
          <cell r="Z93" t="str">
            <v>JÁ PAGO</v>
          </cell>
          <cell r="AA93" t="str">
            <v>X</v>
          </cell>
          <cell r="AB93">
            <v>8.0399999999999991</v>
          </cell>
          <cell r="AC93">
            <v>240</v>
          </cell>
          <cell r="AD93" t="str">
            <v>II</v>
          </cell>
          <cell r="AE93">
            <v>240</v>
          </cell>
          <cell r="AF93">
            <v>0</v>
          </cell>
          <cell r="AG93">
            <v>0</v>
          </cell>
        </row>
        <row r="94">
          <cell r="A94">
            <v>77</v>
          </cell>
          <cell r="B94" t="str">
            <v>III</v>
          </cell>
          <cell r="C94">
            <v>360</v>
          </cell>
          <cell r="J94">
            <v>360</v>
          </cell>
          <cell r="P94">
            <v>14.06</v>
          </cell>
          <cell r="Q94" t="str">
            <v>N</v>
          </cell>
          <cell r="R94" t="str">
            <v>-</v>
          </cell>
          <cell r="S94" t="str">
            <v>-</v>
          </cell>
          <cell r="T94" t="str">
            <v>-</v>
          </cell>
          <cell r="U94">
            <v>1</v>
          </cell>
          <cell r="V94">
            <v>1</v>
          </cell>
          <cell r="W94" t="str">
            <v>JÁ PAGO</v>
          </cell>
          <cell r="X94" t="str">
            <v>X</v>
          </cell>
          <cell r="Y94">
            <v>1</v>
          </cell>
          <cell r="Z94" t="str">
            <v>JÁ PAGO</v>
          </cell>
          <cell r="AA94" t="str">
            <v>X</v>
          </cell>
          <cell r="AB94">
            <v>14.06</v>
          </cell>
          <cell r="AC94">
            <v>360</v>
          </cell>
          <cell r="AD94" t="str">
            <v>III</v>
          </cell>
          <cell r="AE94">
            <v>360</v>
          </cell>
          <cell r="AF94">
            <v>0</v>
          </cell>
          <cell r="AG94">
            <v>0</v>
          </cell>
        </row>
        <row r="95">
          <cell r="A95">
            <v>78</v>
          </cell>
          <cell r="B95" t="str">
            <v>I</v>
          </cell>
          <cell r="C95">
            <v>120</v>
          </cell>
          <cell r="D95">
            <v>120</v>
          </cell>
          <cell r="P95">
            <v>19.399999999999999</v>
          </cell>
          <cell r="Q95" t="str">
            <v>N</v>
          </cell>
          <cell r="R95" t="str">
            <v>-</v>
          </cell>
          <cell r="S95" t="str">
            <v>-</v>
          </cell>
          <cell r="T95" t="str">
            <v>-</v>
          </cell>
          <cell r="U95">
            <v>1</v>
          </cell>
          <cell r="V95">
            <v>1</v>
          </cell>
          <cell r="W95" t="str">
            <v>JÁ PAGO</v>
          </cell>
          <cell r="X95" t="str">
            <v>X</v>
          </cell>
          <cell r="Y95">
            <v>1</v>
          </cell>
          <cell r="Z95" t="str">
            <v>JÁ PAGO</v>
          </cell>
          <cell r="AA95" t="str">
            <v>X</v>
          </cell>
          <cell r="AB95">
            <v>19.399999999999999</v>
          </cell>
          <cell r="AC95">
            <v>120</v>
          </cell>
          <cell r="AD95" t="str">
            <v>I</v>
          </cell>
          <cell r="AE95">
            <v>120</v>
          </cell>
          <cell r="AF95">
            <v>0</v>
          </cell>
          <cell r="AG95">
            <v>0</v>
          </cell>
        </row>
        <row r="96">
          <cell r="A96">
            <v>79</v>
          </cell>
          <cell r="B96" t="str">
            <v>II</v>
          </cell>
          <cell r="C96">
            <v>240</v>
          </cell>
          <cell r="G96">
            <v>240</v>
          </cell>
          <cell r="P96">
            <v>18.5</v>
          </cell>
          <cell r="Q96" t="str">
            <v>N</v>
          </cell>
          <cell r="R96" t="str">
            <v>-</v>
          </cell>
          <cell r="S96" t="str">
            <v>-</v>
          </cell>
          <cell r="T96" t="str">
            <v>-</v>
          </cell>
          <cell r="U96">
            <v>1</v>
          </cell>
          <cell r="V96">
            <v>1</v>
          </cell>
          <cell r="W96" t="str">
            <v>JÁ PAGO</v>
          </cell>
          <cell r="X96" t="str">
            <v>X</v>
          </cell>
          <cell r="Y96">
            <v>1</v>
          </cell>
          <cell r="Z96" t="str">
            <v>JÁ PAGO</v>
          </cell>
          <cell r="AA96" t="str">
            <v>X</v>
          </cell>
          <cell r="AB96">
            <v>18.5</v>
          </cell>
          <cell r="AC96">
            <v>240</v>
          </cell>
          <cell r="AD96" t="str">
            <v>II</v>
          </cell>
          <cell r="AE96">
            <v>240</v>
          </cell>
          <cell r="AF96">
            <v>0</v>
          </cell>
          <cell r="AG96">
            <v>0</v>
          </cell>
        </row>
        <row r="97">
          <cell r="A97">
            <v>80</v>
          </cell>
          <cell r="B97" t="str">
            <v>III</v>
          </cell>
          <cell r="C97">
            <v>360</v>
          </cell>
          <cell r="J97">
            <v>360</v>
          </cell>
          <cell r="P97">
            <v>14.32</v>
          </cell>
          <cell r="Q97" t="str">
            <v>N</v>
          </cell>
          <cell r="R97" t="str">
            <v>-</v>
          </cell>
          <cell r="S97" t="str">
            <v>-</v>
          </cell>
          <cell r="T97" t="str">
            <v>-</v>
          </cell>
          <cell r="U97">
            <v>1</v>
          </cell>
          <cell r="V97">
            <v>1</v>
          </cell>
          <cell r="W97" t="str">
            <v>JÁ PAGO</v>
          </cell>
          <cell r="X97" t="str">
            <v>X</v>
          </cell>
          <cell r="Y97">
            <v>1</v>
          </cell>
          <cell r="Z97" t="str">
            <v>JÁ PAGO</v>
          </cell>
          <cell r="AA97" t="str">
            <v>X</v>
          </cell>
          <cell r="AB97">
            <v>14.32</v>
          </cell>
          <cell r="AC97">
            <v>360</v>
          </cell>
          <cell r="AD97" t="str">
            <v>III</v>
          </cell>
          <cell r="AE97">
            <v>360</v>
          </cell>
          <cell r="AF97">
            <v>0</v>
          </cell>
          <cell r="AG97">
            <v>0</v>
          </cell>
        </row>
        <row r="98">
          <cell r="A98">
            <v>81</v>
          </cell>
          <cell r="B98" t="str">
            <v>I</v>
          </cell>
          <cell r="C98">
            <v>120</v>
          </cell>
          <cell r="D98">
            <v>120</v>
          </cell>
          <cell r="P98">
            <v>12.47</v>
          </cell>
          <cell r="Q98" t="str">
            <v>N</v>
          </cell>
          <cell r="R98" t="str">
            <v>-</v>
          </cell>
          <cell r="S98" t="str">
            <v>-</v>
          </cell>
          <cell r="T98" t="str">
            <v>-</v>
          </cell>
          <cell r="U98">
            <v>1</v>
          </cell>
          <cell r="V98">
            <v>1</v>
          </cell>
          <cell r="W98" t="str">
            <v>JÁ PAGO</v>
          </cell>
          <cell r="X98" t="str">
            <v>X</v>
          </cell>
          <cell r="Y98">
            <v>1</v>
          </cell>
          <cell r="Z98" t="str">
            <v>JÁ PAGO</v>
          </cell>
          <cell r="AA98" t="str">
            <v>X</v>
          </cell>
          <cell r="AB98">
            <v>12.47</v>
          </cell>
          <cell r="AC98">
            <v>120</v>
          </cell>
          <cell r="AD98" t="str">
            <v>I</v>
          </cell>
          <cell r="AE98">
            <v>120</v>
          </cell>
          <cell r="AF98">
            <v>0</v>
          </cell>
          <cell r="AG98">
            <v>0</v>
          </cell>
        </row>
        <row r="99">
          <cell r="A99">
            <v>82</v>
          </cell>
          <cell r="B99" t="str">
            <v>I</v>
          </cell>
          <cell r="C99">
            <v>120</v>
          </cell>
          <cell r="D99">
            <v>120</v>
          </cell>
          <cell r="P99">
            <v>3.58</v>
          </cell>
          <cell r="Q99" t="str">
            <v>N</v>
          </cell>
          <cell r="R99" t="str">
            <v>-</v>
          </cell>
          <cell r="S99" t="str">
            <v>-</v>
          </cell>
          <cell r="T99" t="str">
            <v>-</v>
          </cell>
          <cell r="U99">
            <v>1</v>
          </cell>
          <cell r="V99">
            <v>1</v>
          </cell>
          <cell r="W99" t="str">
            <v>JÁ PAGO</v>
          </cell>
          <cell r="X99" t="str">
            <v>X</v>
          </cell>
          <cell r="Y99">
            <v>1</v>
          </cell>
          <cell r="Z99" t="str">
            <v>JÁ PAGO</v>
          </cell>
          <cell r="AA99" t="str">
            <v>X</v>
          </cell>
          <cell r="AB99">
            <v>3.58</v>
          </cell>
          <cell r="AC99">
            <v>120</v>
          </cell>
          <cell r="AD99" t="str">
            <v>I</v>
          </cell>
          <cell r="AE99">
            <v>120</v>
          </cell>
          <cell r="AF99">
            <v>0</v>
          </cell>
          <cell r="AG99">
            <v>0</v>
          </cell>
        </row>
        <row r="100">
          <cell r="A100">
            <v>83</v>
          </cell>
          <cell r="B100" t="str">
            <v>II</v>
          </cell>
          <cell r="C100">
            <v>240</v>
          </cell>
          <cell r="G100">
            <v>240</v>
          </cell>
          <cell r="P100">
            <v>16.309999999999999</v>
          </cell>
          <cell r="Q100" t="str">
            <v>N</v>
          </cell>
          <cell r="R100" t="str">
            <v>-</v>
          </cell>
          <cell r="S100" t="str">
            <v>-</v>
          </cell>
          <cell r="T100" t="str">
            <v>-</v>
          </cell>
          <cell r="U100">
            <v>1</v>
          </cell>
          <cell r="V100">
            <v>1</v>
          </cell>
          <cell r="W100" t="str">
            <v>JÁ PAGO</v>
          </cell>
          <cell r="X100" t="str">
            <v>X</v>
          </cell>
          <cell r="Y100">
            <v>1</v>
          </cell>
          <cell r="Z100" t="str">
            <v>JÁ PAGO</v>
          </cell>
          <cell r="AA100" t="str">
            <v>X</v>
          </cell>
          <cell r="AB100">
            <v>16.309999999999999</v>
          </cell>
          <cell r="AC100">
            <v>240</v>
          </cell>
          <cell r="AD100" t="str">
            <v>II</v>
          </cell>
          <cell r="AE100">
            <v>240</v>
          </cell>
          <cell r="AF100">
            <v>0</v>
          </cell>
          <cell r="AG100">
            <v>0</v>
          </cell>
        </row>
        <row r="101">
          <cell r="A101">
            <v>84</v>
          </cell>
          <cell r="B101" t="str">
            <v>I</v>
          </cell>
          <cell r="C101">
            <v>120</v>
          </cell>
          <cell r="D101">
            <v>120</v>
          </cell>
          <cell r="P101">
            <v>3.66</v>
          </cell>
          <cell r="Q101" t="str">
            <v>N</v>
          </cell>
          <cell r="R101" t="str">
            <v>-</v>
          </cell>
          <cell r="S101" t="str">
            <v>-</v>
          </cell>
          <cell r="T101" t="str">
            <v>-</v>
          </cell>
          <cell r="U101">
            <v>1</v>
          </cell>
          <cell r="V101">
            <v>1</v>
          </cell>
          <cell r="W101" t="str">
            <v>JÁ PAGO</v>
          </cell>
          <cell r="X101" t="str">
            <v>X</v>
          </cell>
          <cell r="Y101">
            <v>1</v>
          </cell>
          <cell r="Z101" t="str">
            <v>JÁ PAGO</v>
          </cell>
          <cell r="AA101" t="str">
            <v>X</v>
          </cell>
          <cell r="AB101">
            <v>3.66</v>
          </cell>
          <cell r="AC101">
            <v>120</v>
          </cell>
          <cell r="AD101" t="str">
            <v>I</v>
          </cell>
          <cell r="AE101">
            <v>120</v>
          </cell>
          <cell r="AF101">
            <v>0</v>
          </cell>
          <cell r="AG101">
            <v>0</v>
          </cell>
        </row>
        <row r="102">
          <cell r="A102">
            <v>85</v>
          </cell>
          <cell r="B102" t="str">
            <v>I</v>
          </cell>
          <cell r="C102">
            <v>120</v>
          </cell>
          <cell r="D102">
            <v>120</v>
          </cell>
          <cell r="P102">
            <v>11.99</v>
          </cell>
          <cell r="Q102" t="str">
            <v>N</v>
          </cell>
          <cell r="R102" t="str">
            <v>-</v>
          </cell>
          <cell r="S102" t="str">
            <v>-</v>
          </cell>
          <cell r="T102" t="str">
            <v>-</v>
          </cell>
          <cell r="U102">
            <v>1</v>
          </cell>
          <cell r="V102">
            <v>1</v>
          </cell>
          <cell r="W102" t="str">
            <v>JÁ PAGO</v>
          </cell>
          <cell r="X102" t="str">
            <v>X</v>
          </cell>
          <cell r="Y102">
            <v>1</v>
          </cell>
          <cell r="Z102" t="str">
            <v>JÁ PAGO</v>
          </cell>
          <cell r="AA102" t="str">
            <v>X</v>
          </cell>
          <cell r="AB102">
            <v>11.99</v>
          </cell>
          <cell r="AC102">
            <v>120</v>
          </cell>
          <cell r="AD102" t="str">
            <v>I</v>
          </cell>
          <cell r="AE102">
            <v>120</v>
          </cell>
          <cell r="AF102">
            <v>0</v>
          </cell>
          <cell r="AG102">
            <v>0</v>
          </cell>
        </row>
        <row r="103">
          <cell r="A103">
            <v>86</v>
          </cell>
          <cell r="B103" t="str">
            <v>I</v>
          </cell>
          <cell r="C103">
            <v>120</v>
          </cell>
          <cell r="D103">
            <v>120</v>
          </cell>
          <cell r="P103">
            <v>11.32</v>
          </cell>
          <cell r="Q103" t="str">
            <v>N</v>
          </cell>
          <cell r="R103" t="str">
            <v>-</v>
          </cell>
          <cell r="S103" t="str">
            <v>-</v>
          </cell>
          <cell r="T103" t="str">
            <v>-</v>
          </cell>
          <cell r="U103">
            <v>1</v>
          </cell>
          <cell r="V103">
            <v>1</v>
          </cell>
          <cell r="W103" t="str">
            <v>JÁ PAGO</v>
          </cell>
          <cell r="X103" t="str">
            <v>X</v>
          </cell>
          <cell r="Y103">
            <v>1</v>
          </cell>
          <cell r="Z103" t="str">
            <v>JÁ PAGO</v>
          </cell>
          <cell r="AA103" t="str">
            <v>X</v>
          </cell>
          <cell r="AB103">
            <v>11.32</v>
          </cell>
          <cell r="AC103">
            <v>120</v>
          </cell>
          <cell r="AD103" t="str">
            <v>I</v>
          </cell>
          <cell r="AE103">
            <v>120</v>
          </cell>
          <cell r="AF103">
            <v>0</v>
          </cell>
          <cell r="AG103">
            <v>0</v>
          </cell>
        </row>
        <row r="104">
          <cell r="A104">
            <v>87</v>
          </cell>
          <cell r="B104" t="str">
            <v>III</v>
          </cell>
          <cell r="C104">
            <v>360</v>
          </cell>
          <cell r="J104">
            <v>360</v>
          </cell>
          <cell r="P104">
            <v>19</v>
          </cell>
          <cell r="Q104" t="str">
            <v>N</v>
          </cell>
          <cell r="R104" t="str">
            <v>-</v>
          </cell>
          <cell r="S104" t="str">
            <v>-</v>
          </cell>
          <cell r="T104" t="str">
            <v>-</v>
          </cell>
          <cell r="U104">
            <v>1</v>
          </cell>
          <cell r="V104">
            <v>1</v>
          </cell>
          <cell r="W104" t="str">
            <v>JÁ PAGO</v>
          </cell>
          <cell r="X104" t="str">
            <v>X</v>
          </cell>
          <cell r="Y104">
            <v>1</v>
          </cell>
          <cell r="Z104" t="str">
            <v>JÁ PAGO</v>
          </cell>
          <cell r="AA104" t="str">
            <v>X</v>
          </cell>
          <cell r="AB104">
            <v>19</v>
          </cell>
          <cell r="AC104">
            <v>360</v>
          </cell>
          <cell r="AD104" t="str">
            <v>III</v>
          </cell>
          <cell r="AE104">
            <v>360</v>
          </cell>
          <cell r="AF104">
            <v>0</v>
          </cell>
          <cell r="AG104">
            <v>0</v>
          </cell>
        </row>
        <row r="105">
          <cell r="A105">
            <v>88</v>
          </cell>
          <cell r="B105" t="str">
            <v>II</v>
          </cell>
          <cell r="C105">
            <v>240</v>
          </cell>
          <cell r="G105">
            <v>240</v>
          </cell>
          <cell r="J105">
            <v>120</v>
          </cell>
          <cell r="M105">
            <v>120</v>
          </cell>
          <cell r="P105">
            <v>27</v>
          </cell>
          <cell r="Q105" t="str">
            <v>S</v>
          </cell>
          <cell r="R105">
            <v>20.9</v>
          </cell>
          <cell r="S105" t="str">
            <v>S</v>
          </cell>
          <cell r="T105" t="str">
            <v/>
          </cell>
          <cell r="U105">
            <v>1</v>
          </cell>
          <cell r="V105">
            <v>1</v>
          </cell>
          <cell r="W105" t="str">
            <v>NÃO PODE PAGAR</v>
          </cell>
          <cell r="X105">
            <v>1</v>
          </cell>
          <cell r="Y105">
            <v>1</v>
          </cell>
          <cell r="Z105" t="str">
            <v>NÃO PODE PAGAR</v>
          </cell>
          <cell r="AB105">
            <v>20.9</v>
          </cell>
          <cell r="AC105">
            <v>480</v>
          </cell>
          <cell r="AD105" t="str">
            <v>IV</v>
          </cell>
          <cell r="AE105">
            <v>480</v>
          </cell>
          <cell r="AF105">
            <v>0</v>
          </cell>
          <cell r="AG105">
            <v>0</v>
          </cell>
        </row>
        <row r="106">
          <cell r="A106">
            <v>89</v>
          </cell>
          <cell r="B106" t="str">
            <v>I</v>
          </cell>
          <cell r="C106">
            <v>120</v>
          </cell>
          <cell r="D106">
            <v>120</v>
          </cell>
          <cell r="P106">
            <v>6.8</v>
          </cell>
          <cell r="Q106" t="str">
            <v>N</v>
          </cell>
          <cell r="R106" t="str">
            <v>-</v>
          </cell>
          <cell r="S106" t="str">
            <v>-</v>
          </cell>
          <cell r="T106" t="str">
            <v>-</v>
          </cell>
          <cell r="U106">
            <v>1</v>
          </cell>
          <cell r="V106">
            <v>1</v>
          </cell>
          <cell r="W106" t="str">
            <v>JÁ PAGO</v>
          </cell>
          <cell r="X106" t="str">
            <v>X</v>
          </cell>
          <cell r="Y106">
            <v>1</v>
          </cell>
          <cell r="Z106" t="str">
            <v>JÁ PAGO</v>
          </cell>
          <cell r="AA106" t="str">
            <v>X</v>
          </cell>
          <cell r="AB106">
            <v>6.8</v>
          </cell>
          <cell r="AC106">
            <v>120</v>
          </cell>
          <cell r="AD106" t="str">
            <v>I</v>
          </cell>
          <cell r="AE106">
            <v>120</v>
          </cell>
          <cell r="AF106">
            <v>0</v>
          </cell>
          <cell r="AG106">
            <v>0</v>
          </cell>
        </row>
        <row r="107">
          <cell r="A107">
            <v>90</v>
          </cell>
          <cell r="B107" t="str">
            <v>II</v>
          </cell>
          <cell r="C107">
            <v>240</v>
          </cell>
          <cell r="G107">
            <v>240</v>
          </cell>
          <cell r="P107">
            <v>14.45</v>
          </cell>
          <cell r="Q107" t="str">
            <v>N</v>
          </cell>
          <cell r="R107" t="str">
            <v>-</v>
          </cell>
          <cell r="S107" t="str">
            <v>-</v>
          </cell>
          <cell r="T107" t="str">
            <v>-</v>
          </cell>
          <cell r="U107">
            <v>1</v>
          </cell>
          <cell r="V107">
            <v>1</v>
          </cell>
          <cell r="W107" t="str">
            <v>JÁ PAGO</v>
          </cell>
          <cell r="X107" t="str">
            <v>X</v>
          </cell>
          <cell r="Y107">
            <v>1</v>
          </cell>
          <cell r="Z107" t="str">
            <v>JÁ PAGO</v>
          </cell>
          <cell r="AA107" t="str">
            <v>X</v>
          </cell>
          <cell r="AB107">
            <v>14.45</v>
          </cell>
          <cell r="AC107">
            <v>240</v>
          </cell>
          <cell r="AD107" t="str">
            <v>II</v>
          </cell>
          <cell r="AE107">
            <v>240</v>
          </cell>
          <cell r="AF107">
            <v>0</v>
          </cell>
          <cell r="AG107">
            <v>0</v>
          </cell>
        </row>
        <row r="108">
          <cell r="A108">
            <v>91</v>
          </cell>
          <cell r="B108" t="str">
            <v>II</v>
          </cell>
          <cell r="C108">
            <v>240</v>
          </cell>
          <cell r="G108">
            <v>240</v>
          </cell>
          <cell r="J108">
            <v>120</v>
          </cell>
          <cell r="P108">
            <v>31.4</v>
          </cell>
          <cell r="Q108" t="str">
            <v>S</v>
          </cell>
          <cell r="R108">
            <v>14.69</v>
          </cell>
          <cell r="S108" t="str">
            <v>N</v>
          </cell>
          <cell r="T108" t="str">
            <v>-</v>
          </cell>
          <cell r="U108">
            <v>1</v>
          </cell>
          <cell r="V108">
            <v>1</v>
          </cell>
          <cell r="W108" t="str">
            <v>JÁ PAGO</v>
          </cell>
          <cell r="X108" t="str">
            <v>X</v>
          </cell>
          <cell r="Y108">
            <v>1</v>
          </cell>
          <cell r="Z108" t="str">
            <v>JÁ PAGO</v>
          </cell>
          <cell r="AA108" t="str">
            <v>X</v>
          </cell>
          <cell r="AB108">
            <v>14.69</v>
          </cell>
          <cell r="AC108">
            <v>360</v>
          </cell>
          <cell r="AD108" t="str">
            <v>III</v>
          </cell>
          <cell r="AE108">
            <v>360</v>
          </cell>
          <cell r="AF108">
            <v>0</v>
          </cell>
          <cell r="AG108">
            <v>0</v>
          </cell>
        </row>
        <row r="109">
          <cell r="A109">
            <v>92</v>
          </cell>
          <cell r="B109" t="str">
            <v>I</v>
          </cell>
          <cell r="C109">
            <v>120</v>
          </cell>
          <cell r="D109">
            <v>120</v>
          </cell>
          <cell r="P109">
            <v>12.07</v>
          </cell>
          <cell r="Q109" t="str">
            <v>N</v>
          </cell>
          <cell r="R109" t="str">
            <v>-</v>
          </cell>
          <cell r="S109" t="str">
            <v>-</v>
          </cell>
          <cell r="T109" t="str">
            <v>-</v>
          </cell>
          <cell r="U109">
            <v>1</v>
          </cell>
          <cell r="V109">
            <v>1</v>
          </cell>
          <cell r="W109" t="str">
            <v>JÁ PAGO</v>
          </cell>
          <cell r="X109" t="str">
            <v>X</v>
          </cell>
          <cell r="Y109">
            <v>1</v>
          </cell>
          <cell r="Z109" t="str">
            <v>JÁ PAGO</v>
          </cell>
          <cell r="AA109" t="str">
            <v>X</v>
          </cell>
          <cell r="AB109">
            <v>12.07</v>
          </cell>
          <cell r="AC109">
            <v>120</v>
          </cell>
          <cell r="AD109" t="str">
            <v>I</v>
          </cell>
          <cell r="AE109">
            <v>120</v>
          </cell>
          <cell r="AF109">
            <v>0</v>
          </cell>
          <cell r="AG109">
            <v>0</v>
          </cell>
        </row>
        <row r="110">
          <cell r="A110">
            <v>93</v>
          </cell>
          <cell r="B110" t="str">
            <v>IV</v>
          </cell>
          <cell r="C110">
            <v>480</v>
          </cell>
          <cell r="M110">
            <v>480</v>
          </cell>
          <cell r="Q110" t="str">
            <v/>
          </cell>
          <cell r="R110" t="str">
            <v/>
          </cell>
          <cell r="S110" t="str">
            <v>-</v>
          </cell>
          <cell r="T110" t="str">
            <v>-</v>
          </cell>
          <cell r="U110" t="str">
            <v/>
          </cell>
          <cell r="V110" t="str">
            <v>-</v>
          </cell>
          <cell r="W110" t="str">
            <v>NÃO PODE PAGAR</v>
          </cell>
          <cell r="Z110" t="str">
            <v>NÃO PODE PAGAR</v>
          </cell>
          <cell r="AB110" t="str">
            <v/>
          </cell>
          <cell r="AC110">
            <v>480</v>
          </cell>
          <cell r="AD110" t="str">
            <v>IV</v>
          </cell>
          <cell r="AE110">
            <v>480</v>
          </cell>
          <cell r="AF110">
            <v>0</v>
          </cell>
          <cell r="AG110">
            <v>0</v>
          </cell>
        </row>
        <row r="111">
          <cell r="A111">
            <v>94</v>
          </cell>
          <cell r="B111" t="str">
            <v>II</v>
          </cell>
          <cell r="C111">
            <v>240</v>
          </cell>
          <cell r="G111">
            <v>240</v>
          </cell>
          <cell r="Q111" t="str">
            <v/>
          </cell>
          <cell r="R111" t="str">
            <v/>
          </cell>
          <cell r="S111" t="str">
            <v>-</v>
          </cell>
          <cell r="T111" t="str">
            <v>-</v>
          </cell>
          <cell r="U111">
            <v>1</v>
          </cell>
          <cell r="V111" t="str">
            <v>-</v>
          </cell>
          <cell r="W111" t="str">
            <v>NÃO PODE PAGAR</v>
          </cell>
          <cell r="X111">
            <v>1</v>
          </cell>
          <cell r="Z111" t="str">
            <v>NÃO PODE PAGAR</v>
          </cell>
          <cell r="AB111" t="str">
            <v/>
          </cell>
          <cell r="AC111">
            <v>240</v>
          </cell>
          <cell r="AD111" t="str">
            <v>II</v>
          </cell>
          <cell r="AE111">
            <v>240</v>
          </cell>
          <cell r="AF111">
            <v>0</v>
          </cell>
          <cell r="AG111">
            <v>0</v>
          </cell>
        </row>
        <row r="112">
          <cell r="A112">
            <v>95</v>
          </cell>
          <cell r="B112" t="str">
            <v>II</v>
          </cell>
          <cell r="C112">
            <v>240</v>
          </cell>
          <cell r="G112">
            <v>240</v>
          </cell>
          <cell r="Q112" t="str">
            <v/>
          </cell>
          <cell r="R112" t="str">
            <v/>
          </cell>
          <cell r="S112" t="str">
            <v>-</v>
          </cell>
          <cell r="T112" t="str">
            <v>-</v>
          </cell>
          <cell r="U112">
            <v>1</v>
          </cell>
          <cell r="V112" t="str">
            <v>-</v>
          </cell>
          <cell r="W112" t="str">
            <v>NÃO PODE PAGAR</v>
          </cell>
          <cell r="X112">
            <v>1</v>
          </cell>
          <cell r="Z112" t="str">
            <v>NÃO PODE PAGAR</v>
          </cell>
          <cell r="AB112" t="str">
            <v/>
          </cell>
          <cell r="AC112">
            <v>240</v>
          </cell>
          <cell r="AD112" t="str">
            <v>II</v>
          </cell>
          <cell r="AE112">
            <v>240</v>
          </cell>
          <cell r="AF112">
            <v>0</v>
          </cell>
          <cell r="AG112">
            <v>0</v>
          </cell>
        </row>
        <row r="113">
          <cell r="A113">
            <v>96</v>
          </cell>
          <cell r="B113" t="str">
            <v>I</v>
          </cell>
          <cell r="C113">
            <v>120</v>
          </cell>
          <cell r="D113">
            <v>120</v>
          </cell>
          <cell r="Q113" t="str">
            <v/>
          </cell>
          <cell r="R113" t="str">
            <v/>
          </cell>
          <cell r="S113" t="str">
            <v>-</v>
          </cell>
          <cell r="T113" t="str">
            <v>-</v>
          </cell>
          <cell r="U113">
            <v>1</v>
          </cell>
          <cell r="V113" t="str">
            <v>-</v>
          </cell>
          <cell r="W113" t="str">
            <v>NÃO PODE PAGAR</v>
          </cell>
          <cell r="X113">
            <v>1</v>
          </cell>
          <cell r="Z113" t="str">
            <v>NÃO PODE PAGAR</v>
          </cell>
          <cell r="AB113" t="str">
            <v/>
          </cell>
          <cell r="AC113">
            <v>120</v>
          </cell>
          <cell r="AD113" t="str">
            <v>I</v>
          </cell>
          <cell r="AE113">
            <v>120</v>
          </cell>
          <cell r="AF113">
            <v>0</v>
          </cell>
          <cell r="AG113">
            <v>0</v>
          </cell>
        </row>
        <row r="114">
          <cell r="A114">
            <v>97</v>
          </cell>
          <cell r="B114" t="str">
            <v>II</v>
          </cell>
          <cell r="C114">
            <v>240</v>
          </cell>
          <cell r="Q114" t="str">
            <v/>
          </cell>
          <cell r="R114" t="str">
            <v/>
          </cell>
          <cell r="S114" t="str">
            <v>-</v>
          </cell>
          <cell r="T114" t="str">
            <v>-</v>
          </cell>
          <cell r="U114" t="str">
            <v/>
          </cell>
          <cell r="V114" t="str">
            <v>-</v>
          </cell>
          <cell r="W114" t="str">
            <v>NÃO PODE PAGAR</v>
          </cell>
          <cell r="Z114" t="str">
            <v>NÃO PODE PAGAR</v>
          </cell>
          <cell r="AB114" t="str">
            <v/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>
            <v>98</v>
          </cell>
          <cell r="B115" t="str">
            <v>II</v>
          </cell>
          <cell r="C115">
            <v>240</v>
          </cell>
          <cell r="Q115" t="str">
            <v/>
          </cell>
          <cell r="R115" t="str">
            <v/>
          </cell>
          <cell r="S115" t="str">
            <v>-</v>
          </cell>
          <cell r="T115" t="str">
            <v>-</v>
          </cell>
          <cell r="U115" t="str">
            <v/>
          </cell>
          <cell r="V115" t="str">
            <v>-</v>
          </cell>
          <cell r="W115" t="str">
            <v>NÃO PODE PAGAR</v>
          </cell>
          <cell r="Z115" t="str">
            <v>NÃO PODE PAGAR</v>
          </cell>
          <cell r="AB115" t="str">
            <v/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</row>
        <row r="116">
          <cell r="A116">
            <v>99</v>
          </cell>
          <cell r="B116" t="str">
            <v>II</v>
          </cell>
          <cell r="C116">
            <v>240</v>
          </cell>
          <cell r="Q116" t="str">
            <v/>
          </cell>
          <cell r="R116" t="str">
            <v/>
          </cell>
          <cell r="S116" t="str">
            <v>-</v>
          </cell>
          <cell r="T116" t="str">
            <v>-</v>
          </cell>
          <cell r="U116" t="str">
            <v/>
          </cell>
          <cell r="V116" t="str">
            <v>-</v>
          </cell>
          <cell r="W116" t="str">
            <v>NÃO PODE PAGAR</v>
          </cell>
          <cell r="Z116" t="str">
            <v>NÃO PODE PAGAR</v>
          </cell>
          <cell r="AB116" t="str">
            <v/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>
            <v>100</v>
          </cell>
          <cell r="B117" t="str">
            <v>III</v>
          </cell>
          <cell r="C117">
            <v>360</v>
          </cell>
          <cell r="Q117" t="str">
            <v/>
          </cell>
          <cell r="R117" t="str">
            <v/>
          </cell>
          <cell r="S117" t="str">
            <v>-</v>
          </cell>
          <cell r="T117" t="str">
            <v>-</v>
          </cell>
          <cell r="U117" t="str">
            <v/>
          </cell>
          <cell r="V117" t="str">
            <v>-</v>
          </cell>
          <cell r="W117" t="str">
            <v>NÃO PODE PAGAR</v>
          </cell>
          <cell r="Z117" t="str">
            <v>NÃO PODE PAGAR</v>
          </cell>
          <cell r="AB117" t="str">
            <v/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</row>
        <row r="118">
          <cell r="A118">
            <v>101</v>
          </cell>
          <cell r="B118" t="str">
            <v>II</v>
          </cell>
          <cell r="C118">
            <v>240</v>
          </cell>
          <cell r="G118">
            <v>240</v>
          </cell>
          <cell r="Q118" t="str">
            <v/>
          </cell>
          <cell r="R118" t="str">
            <v/>
          </cell>
          <cell r="S118" t="str">
            <v>-</v>
          </cell>
          <cell r="T118" t="str">
            <v>-</v>
          </cell>
          <cell r="U118">
            <v>1</v>
          </cell>
          <cell r="V118" t="str">
            <v>-</v>
          </cell>
          <cell r="W118" t="str">
            <v>NÃO PODE PAGAR</v>
          </cell>
          <cell r="X118">
            <v>1</v>
          </cell>
          <cell r="Z118" t="str">
            <v>NÃO PODE PAGAR</v>
          </cell>
          <cell r="AB118" t="str">
            <v/>
          </cell>
          <cell r="AC118">
            <v>240</v>
          </cell>
          <cell r="AD118" t="str">
            <v>II</v>
          </cell>
          <cell r="AE118">
            <v>240</v>
          </cell>
          <cell r="AF118">
            <v>0</v>
          </cell>
          <cell r="AG118">
            <v>0</v>
          </cell>
        </row>
        <row r="119">
          <cell r="A119">
            <v>102</v>
          </cell>
          <cell r="B119" t="str">
            <v>III</v>
          </cell>
          <cell r="C119">
            <v>360</v>
          </cell>
          <cell r="J119">
            <v>360</v>
          </cell>
          <cell r="Q119" t="str">
            <v/>
          </cell>
          <cell r="R119" t="str">
            <v/>
          </cell>
          <cell r="S119" t="str">
            <v>-</v>
          </cell>
          <cell r="T119" t="str">
            <v>-</v>
          </cell>
          <cell r="U119">
            <v>1</v>
          </cell>
          <cell r="V119" t="str">
            <v>-</v>
          </cell>
          <cell r="W119" t="str">
            <v>NÃO PODE PAGAR</v>
          </cell>
          <cell r="X119">
            <v>1</v>
          </cell>
          <cell r="Z119" t="str">
            <v>NÃO PODE PAGAR</v>
          </cell>
          <cell r="AB119" t="str">
            <v/>
          </cell>
          <cell r="AC119">
            <v>360</v>
          </cell>
          <cell r="AD119" t="str">
            <v>III</v>
          </cell>
          <cell r="AE119">
            <v>360</v>
          </cell>
          <cell r="AF119">
            <v>0</v>
          </cell>
          <cell r="AG119">
            <v>0</v>
          </cell>
        </row>
        <row r="120">
          <cell r="A120">
            <v>103</v>
          </cell>
          <cell r="B120" t="str">
            <v>III</v>
          </cell>
          <cell r="C120">
            <v>360</v>
          </cell>
          <cell r="J120">
            <v>360</v>
          </cell>
          <cell r="Q120" t="str">
            <v/>
          </cell>
          <cell r="R120" t="str">
            <v/>
          </cell>
          <cell r="S120" t="str">
            <v>-</v>
          </cell>
          <cell r="T120" t="str">
            <v>-</v>
          </cell>
          <cell r="U120">
            <v>1</v>
          </cell>
          <cell r="V120" t="str">
            <v>-</v>
          </cell>
          <cell r="W120" t="str">
            <v>NÃO PODE PAGAR</v>
          </cell>
          <cell r="X120">
            <v>1</v>
          </cell>
          <cell r="Z120" t="str">
            <v>NÃO PODE PAGAR</v>
          </cell>
          <cell r="AB120" t="str">
            <v/>
          </cell>
          <cell r="AC120">
            <v>360</v>
          </cell>
          <cell r="AD120" t="str">
            <v>III</v>
          </cell>
          <cell r="AE120">
            <v>360</v>
          </cell>
          <cell r="AF120">
            <v>0</v>
          </cell>
          <cell r="AG120">
            <v>0</v>
          </cell>
        </row>
        <row r="121">
          <cell r="A121">
            <v>104</v>
          </cell>
          <cell r="B121" t="str">
            <v>III</v>
          </cell>
          <cell r="C121">
            <v>360</v>
          </cell>
          <cell r="J121">
            <v>360</v>
          </cell>
          <cell r="Q121" t="str">
            <v/>
          </cell>
          <cell r="R121" t="str">
            <v/>
          </cell>
          <cell r="S121" t="str">
            <v>-</v>
          </cell>
          <cell r="T121" t="str">
            <v>-</v>
          </cell>
          <cell r="U121">
            <v>1</v>
          </cell>
          <cell r="V121" t="str">
            <v>-</v>
          </cell>
          <cell r="W121" t="str">
            <v>NÃO PODE PAGAR</v>
          </cell>
          <cell r="X121">
            <v>1</v>
          </cell>
          <cell r="Z121" t="str">
            <v>NÃO PODE PAGAR</v>
          </cell>
          <cell r="AB121" t="str">
            <v/>
          </cell>
          <cell r="AC121">
            <v>360</v>
          </cell>
          <cell r="AD121" t="str">
            <v>III</v>
          </cell>
          <cell r="AE121">
            <v>360</v>
          </cell>
          <cell r="AF121">
            <v>0</v>
          </cell>
          <cell r="AG121">
            <v>0</v>
          </cell>
        </row>
        <row r="122">
          <cell r="A122">
            <v>105</v>
          </cell>
          <cell r="B122" t="str">
            <v>II</v>
          </cell>
          <cell r="C122">
            <v>240</v>
          </cell>
          <cell r="G122">
            <v>240</v>
          </cell>
          <cell r="Q122" t="str">
            <v/>
          </cell>
          <cell r="R122" t="str">
            <v/>
          </cell>
          <cell r="S122" t="str">
            <v>-</v>
          </cell>
          <cell r="T122" t="str">
            <v>-</v>
          </cell>
          <cell r="U122">
            <v>1</v>
          </cell>
          <cell r="V122" t="str">
            <v>-</v>
          </cell>
          <cell r="W122" t="str">
            <v>NÃO PODE PAGAR</v>
          </cell>
          <cell r="X122">
            <v>1</v>
          </cell>
          <cell r="Z122" t="str">
            <v>NÃO PODE PAGAR</v>
          </cell>
          <cell r="AB122" t="str">
            <v/>
          </cell>
          <cell r="AC122">
            <v>240</v>
          </cell>
          <cell r="AD122" t="str">
            <v>II</v>
          </cell>
          <cell r="AE122">
            <v>240</v>
          </cell>
          <cell r="AF122">
            <v>0</v>
          </cell>
          <cell r="AG122">
            <v>0</v>
          </cell>
        </row>
        <row r="123">
          <cell r="A123">
            <v>106</v>
          </cell>
          <cell r="B123" t="str">
            <v>II</v>
          </cell>
          <cell r="C123">
            <v>240</v>
          </cell>
          <cell r="G123">
            <v>240</v>
          </cell>
          <cell r="Q123" t="str">
            <v/>
          </cell>
          <cell r="R123" t="str">
            <v/>
          </cell>
          <cell r="S123" t="str">
            <v>-</v>
          </cell>
          <cell r="T123" t="str">
            <v>-</v>
          </cell>
          <cell r="U123">
            <v>1</v>
          </cell>
          <cell r="V123" t="str">
            <v>S</v>
          </cell>
          <cell r="W123" t="str">
            <v>NÃO PODE PAGAR</v>
          </cell>
          <cell r="X123">
            <v>1</v>
          </cell>
          <cell r="Z123" t="str">
            <v>NÃO PODE PAGAR</v>
          </cell>
          <cell r="AB123" t="str">
            <v/>
          </cell>
          <cell r="AC123">
            <v>240</v>
          </cell>
          <cell r="AD123" t="str">
            <v>II</v>
          </cell>
          <cell r="AE123">
            <v>240</v>
          </cell>
          <cell r="AF123">
            <v>0</v>
          </cell>
          <cell r="AG123">
            <v>0</v>
          </cell>
        </row>
        <row r="124">
          <cell r="A124">
            <v>107</v>
          </cell>
          <cell r="B124" t="str">
            <v>I</v>
          </cell>
          <cell r="C124">
            <v>120</v>
          </cell>
          <cell r="D124">
            <v>120</v>
          </cell>
          <cell r="Q124" t="str">
            <v/>
          </cell>
          <cell r="R124" t="str">
            <v/>
          </cell>
          <cell r="S124" t="str">
            <v>-</v>
          </cell>
          <cell r="T124" t="str">
            <v>-</v>
          </cell>
          <cell r="U124">
            <v>1</v>
          </cell>
          <cell r="V124" t="str">
            <v>-</v>
          </cell>
          <cell r="W124" t="str">
            <v>NÃO PODE PAGAR</v>
          </cell>
          <cell r="X124">
            <v>1</v>
          </cell>
          <cell r="Y124">
            <v>1</v>
          </cell>
          <cell r="Z124" t="str">
            <v>PODE PAGAR</v>
          </cell>
          <cell r="AB124" t="str">
            <v/>
          </cell>
          <cell r="AC124">
            <v>120</v>
          </cell>
          <cell r="AD124" t="str">
            <v>I</v>
          </cell>
          <cell r="AE124">
            <v>120</v>
          </cell>
          <cell r="AF124">
            <v>0</v>
          </cell>
          <cell r="AG124">
            <v>0</v>
          </cell>
        </row>
        <row r="125">
          <cell r="A125">
            <v>108</v>
          </cell>
          <cell r="B125" t="str">
            <v>II</v>
          </cell>
          <cell r="C125">
            <v>240</v>
          </cell>
          <cell r="G125">
            <v>240</v>
          </cell>
          <cell r="P125">
            <v>9.58</v>
          </cell>
          <cell r="Q125" t="str">
            <v>N</v>
          </cell>
          <cell r="R125" t="str">
            <v>-</v>
          </cell>
          <cell r="S125" t="str">
            <v>-</v>
          </cell>
          <cell r="T125" t="str">
            <v>-</v>
          </cell>
          <cell r="U125">
            <v>1</v>
          </cell>
          <cell r="V125">
            <v>1</v>
          </cell>
          <cell r="W125" t="str">
            <v>JÁ PAGO</v>
          </cell>
          <cell r="X125" t="str">
            <v>X</v>
          </cell>
          <cell r="Y125">
            <v>1</v>
          </cell>
          <cell r="Z125" t="str">
            <v>JÁ PAGO</v>
          </cell>
          <cell r="AA125" t="str">
            <v>X</v>
          </cell>
          <cell r="AB125">
            <v>9.58</v>
          </cell>
          <cell r="AC125">
            <v>240</v>
          </cell>
          <cell r="AD125" t="str">
            <v>II</v>
          </cell>
          <cell r="AE125">
            <v>240</v>
          </cell>
          <cell r="AF125">
            <v>0</v>
          </cell>
          <cell r="AG125">
            <v>0</v>
          </cell>
        </row>
        <row r="126">
          <cell r="A126">
            <v>109</v>
          </cell>
          <cell r="B126" t="str">
            <v>II</v>
          </cell>
          <cell r="C126">
            <v>240</v>
          </cell>
          <cell r="G126">
            <v>240</v>
          </cell>
          <cell r="P126">
            <v>10.72</v>
          </cell>
          <cell r="Q126" t="str">
            <v>N</v>
          </cell>
          <cell r="R126" t="str">
            <v>-</v>
          </cell>
          <cell r="S126" t="str">
            <v>-</v>
          </cell>
          <cell r="T126" t="str">
            <v>-</v>
          </cell>
          <cell r="U126">
            <v>1</v>
          </cell>
          <cell r="V126">
            <v>1</v>
          </cell>
          <cell r="W126" t="str">
            <v>JÁ PAGO</v>
          </cell>
          <cell r="X126" t="str">
            <v>X</v>
          </cell>
          <cell r="Y126">
            <v>1</v>
          </cell>
          <cell r="Z126" t="str">
            <v>JÁ PAGO</v>
          </cell>
          <cell r="AA126" t="str">
            <v>X</v>
          </cell>
          <cell r="AB126">
            <v>10.72</v>
          </cell>
          <cell r="AC126">
            <v>240</v>
          </cell>
          <cell r="AD126" t="str">
            <v>II</v>
          </cell>
          <cell r="AE126">
            <v>240</v>
          </cell>
          <cell r="AF126">
            <v>0</v>
          </cell>
          <cell r="AG126">
            <v>0</v>
          </cell>
        </row>
        <row r="127">
          <cell r="A127">
            <v>110</v>
          </cell>
          <cell r="B127" t="str">
            <v>II</v>
          </cell>
          <cell r="C127">
            <v>240</v>
          </cell>
          <cell r="G127">
            <v>240</v>
          </cell>
          <cell r="P127">
            <v>4.3499999999999996</v>
          </cell>
          <cell r="Q127" t="str">
            <v>N</v>
          </cell>
          <cell r="R127" t="str">
            <v>-</v>
          </cell>
          <cell r="S127" t="str">
            <v>-</v>
          </cell>
          <cell r="T127" t="str">
            <v>-</v>
          </cell>
          <cell r="U127">
            <v>1</v>
          </cell>
          <cell r="V127">
            <v>1</v>
          </cell>
          <cell r="W127" t="str">
            <v>JÁ PAGO</v>
          </cell>
          <cell r="X127" t="str">
            <v>X</v>
          </cell>
          <cell r="Y127">
            <v>1</v>
          </cell>
          <cell r="Z127" t="str">
            <v>JÁ PAGO</v>
          </cell>
          <cell r="AA127" t="str">
            <v>X</v>
          </cell>
          <cell r="AB127">
            <v>4.3499999999999996</v>
          </cell>
          <cell r="AC127">
            <v>240</v>
          </cell>
          <cell r="AD127" t="str">
            <v>II</v>
          </cell>
          <cell r="AE127">
            <v>240</v>
          </cell>
          <cell r="AF127">
            <v>0</v>
          </cell>
          <cell r="AG127">
            <v>0</v>
          </cell>
        </row>
        <row r="128">
          <cell r="A128">
            <v>111</v>
          </cell>
          <cell r="B128" t="str">
            <v>I</v>
          </cell>
          <cell r="C128">
            <v>120</v>
          </cell>
          <cell r="D128">
            <v>120</v>
          </cell>
          <cell r="G128">
            <v>120</v>
          </cell>
          <cell r="Q128" t="str">
            <v/>
          </cell>
          <cell r="R128" t="str">
            <v/>
          </cell>
          <cell r="S128" t="str">
            <v>-</v>
          </cell>
          <cell r="T128" t="str">
            <v>-</v>
          </cell>
          <cell r="U128">
            <v>1</v>
          </cell>
          <cell r="V128" t="str">
            <v>S</v>
          </cell>
          <cell r="W128" t="str">
            <v>NÃO PODE PAGAR</v>
          </cell>
          <cell r="X128">
            <v>1</v>
          </cell>
          <cell r="Y128">
            <v>1</v>
          </cell>
          <cell r="Z128" t="str">
            <v>NÃO PODE PAGAR</v>
          </cell>
          <cell r="AB128" t="str">
            <v/>
          </cell>
          <cell r="AC128">
            <v>120</v>
          </cell>
          <cell r="AD128" t="str">
            <v>I</v>
          </cell>
          <cell r="AE128">
            <v>120</v>
          </cell>
          <cell r="AF128">
            <v>0</v>
          </cell>
          <cell r="AG128">
            <v>0</v>
          </cell>
        </row>
        <row r="129">
          <cell r="A129">
            <v>112</v>
          </cell>
          <cell r="B129" t="str">
            <v>II</v>
          </cell>
          <cell r="C129">
            <v>240</v>
          </cell>
          <cell r="G129">
            <v>240</v>
          </cell>
          <cell r="Q129" t="str">
            <v/>
          </cell>
          <cell r="R129" t="str">
            <v/>
          </cell>
          <cell r="S129" t="str">
            <v>-</v>
          </cell>
          <cell r="T129" t="str">
            <v>-</v>
          </cell>
          <cell r="U129">
            <v>1</v>
          </cell>
          <cell r="V129" t="str">
            <v>-</v>
          </cell>
          <cell r="W129" t="str">
            <v>NÃO PODE PAGAR</v>
          </cell>
          <cell r="X129">
            <v>1</v>
          </cell>
          <cell r="Z129" t="str">
            <v>NÃO PODE PAGAR</v>
          </cell>
          <cell r="AB129" t="str">
            <v/>
          </cell>
          <cell r="AC129">
            <v>240</v>
          </cell>
          <cell r="AD129" t="str">
            <v>II</v>
          </cell>
          <cell r="AE129">
            <v>240</v>
          </cell>
          <cell r="AF129">
            <v>0</v>
          </cell>
          <cell r="AG129">
            <v>0</v>
          </cell>
        </row>
        <row r="130">
          <cell r="A130">
            <v>113</v>
          </cell>
          <cell r="B130" t="str">
            <v>II</v>
          </cell>
          <cell r="C130">
            <v>240</v>
          </cell>
          <cell r="G130">
            <v>240</v>
          </cell>
          <cell r="P130">
            <v>1.45</v>
          </cell>
          <cell r="Q130" t="str">
            <v>N</v>
          </cell>
          <cell r="R130" t="str">
            <v>-</v>
          </cell>
          <cell r="S130" t="str">
            <v>-</v>
          </cell>
          <cell r="T130" t="str">
            <v>-</v>
          </cell>
          <cell r="U130">
            <v>1</v>
          </cell>
          <cell r="V130">
            <v>1</v>
          </cell>
          <cell r="W130" t="str">
            <v>JÁ PAGO</v>
          </cell>
          <cell r="X130" t="str">
            <v>X</v>
          </cell>
          <cell r="Y130">
            <v>1</v>
          </cell>
          <cell r="Z130" t="str">
            <v>JÁ PAGO</v>
          </cell>
          <cell r="AA130" t="str">
            <v>X</v>
          </cell>
          <cell r="AB130">
            <v>1.45</v>
          </cell>
          <cell r="AC130">
            <v>240</v>
          </cell>
          <cell r="AD130" t="str">
            <v>II</v>
          </cell>
          <cell r="AE130">
            <v>240</v>
          </cell>
          <cell r="AF130">
            <v>0</v>
          </cell>
          <cell r="AG130">
            <v>0</v>
          </cell>
        </row>
        <row r="131">
          <cell r="A131">
            <v>114</v>
          </cell>
          <cell r="B131" t="str">
            <v>II</v>
          </cell>
          <cell r="C131">
            <v>240</v>
          </cell>
          <cell r="G131">
            <v>240</v>
          </cell>
          <cell r="P131">
            <v>12.05</v>
          </cell>
          <cell r="Q131" t="str">
            <v>N</v>
          </cell>
          <cell r="R131" t="str">
            <v>-</v>
          </cell>
          <cell r="S131" t="str">
            <v>-</v>
          </cell>
          <cell r="T131" t="str">
            <v>-</v>
          </cell>
          <cell r="U131">
            <v>1</v>
          </cell>
          <cell r="V131">
            <v>1</v>
          </cell>
          <cell r="W131" t="str">
            <v>JÁ PAGO</v>
          </cell>
          <cell r="X131" t="str">
            <v>X</v>
          </cell>
          <cell r="Y131">
            <v>1</v>
          </cell>
          <cell r="Z131" t="str">
            <v>JÁ PAGO</v>
          </cell>
          <cell r="AA131" t="str">
            <v>X</v>
          </cell>
          <cell r="AB131">
            <v>12.05</v>
          </cell>
          <cell r="AC131">
            <v>240</v>
          </cell>
          <cell r="AD131" t="str">
            <v>II</v>
          </cell>
          <cell r="AE131">
            <v>240</v>
          </cell>
          <cell r="AF131">
            <v>0</v>
          </cell>
          <cell r="AG131">
            <v>0</v>
          </cell>
        </row>
        <row r="132">
          <cell r="A132">
            <v>115</v>
          </cell>
          <cell r="B132" t="str">
            <v>II</v>
          </cell>
          <cell r="C132">
            <v>240</v>
          </cell>
          <cell r="G132">
            <v>240</v>
          </cell>
          <cell r="P132">
            <v>1.45</v>
          </cell>
          <cell r="Q132" t="str">
            <v>N</v>
          </cell>
          <cell r="R132" t="str">
            <v>-</v>
          </cell>
          <cell r="S132" t="str">
            <v>-</v>
          </cell>
          <cell r="T132" t="str">
            <v>-</v>
          </cell>
          <cell r="U132">
            <v>1</v>
          </cell>
          <cell r="V132">
            <v>1</v>
          </cell>
          <cell r="W132" t="str">
            <v>JÁ PAGO</v>
          </cell>
          <cell r="X132" t="str">
            <v>X</v>
          </cell>
          <cell r="Y132">
            <v>1</v>
          </cell>
          <cell r="Z132" t="str">
            <v>JÁ PAGO</v>
          </cell>
          <cell r="AA132" t="str">
            <v>X</v>
          </cell>
          <cell r="AB132">
            <v>1.45</v>
          </cell>
          <cell r="AC132">
            <v>240</v>
          </cell>
          <cell r="AD132" t="str">
            <v>II</v>
          </cell>
          <cell r="AE132">
            <v>240</v>
          </cell>
          <cell r="AF132">
            <v>0</v>
          </cell>
          <cell r="AG132">
            <v>0</v>
          </cell>
        </row>
        <row r="133">
          <cell r="A133">
            <v>116</v>
          </cell>
          <cell r="B133" t="str">
            <v>I</v>
          </cell>
          <cell r="C133">
            <v>120</v>
          </cell>
          <cell r="D133">
            <v>120</v>
          </cell>
          <cell r="P133">
            <v>0.7</v>
          </cell>
          <cell r="Q133" t="str">
            <v>N</v>
          </cell>
          <cell r="R133" t="str">
            <v>-</v>
          </cell>
          <cell r="S133" t="str">
            <v>-</v>
          </cell>
          <cell r="T133" t="str">
            <v>-</v>
          </cell>
          <cell r="U133">
            <v>1</v>
          </cell>
          <cell r="V133">
            <v>1</v>
          </cell>
          <cell r="W133" t="str">
            <v>JÁ PAGO</v>
          </cell>
          <cell r="X133" t="str">
            <v>X</v>
          </cell>
          <cell r="Y133">
            <v>1</v>
          </cell>
          <cell r="Z133" t="str">
            <v>JÁ PAGO</v>
          </cell>
          <cell r="AA133" t="str">
            <v>X</v>
          </cell>
          <cell r="AB133">
            <v>0.7</v>
          </cell>
          <cell r="AC133">
            <v>120</v>
          </cell>
          <cell r="AD133" t="str">
            <v>I</v>
          </cell>
          <cell r="AE133">
            <v>120</v>
          </cell>
          <cell r="AF133">
            <v>0</v>
          </cell>
          <cell r="AG133">
            <v>0</v>
          </cell>
        </row>
        <row r="134">
          <cell r="A134">
            <v>117</v>
          </cell>
          <cell r="B134" t="str">
            <v>II</v>
          </cell>
          <cell r="C134">
            <v>240</v>
          </cell>
          <cell r="G134">
            <v>240</v>
          </cell>
          <cell r="P134">
            <v>8.75</v>
          </cell>
          <cell r="Q134" t="str">
            <v>N</v>
          </cell>
          <cell r="R134" t="str">
            <v>-</v>
          </cell>
          <cell r="S134" t="str">
            <v>-</v>
          </cell>
          <cell r="T134" t="str">
            <v>-</v>
          </cell>
          <cell r="U134">
            <v>1</v>
          </cell>
          <cell r="V134">
            <v>1</v>
          </cell>
          <cell r="W134" t="str">
            <v>JÁ PAGO</v>
          </cell>
          <cell r="X134" t="str">
            <v>X</v>
          </cell>
          <cell r="Y134">
            <v>1</v>
          </cell>
          <cell r="Z134" t="str">
            <v>JÁ PAGO</v>
          </cell>
          <cell r="AA134" t="str">
            <v>X</v>
          </cell>
          <cell r="AB134">
            <v>8.75</v>
          </cell>
          <cell r="AC134">
            <v>240</v>
          </cell>
          <cell r="AD134" t="str">
            <v>II</v>
          </cell>
          <cell r="AE134">
            <v>240</v>
          </cell>
          <cell r="AF134">
            <v>0</v>
          </cell>
          <cell r="AG134">
            <v>0</v>
          </cell>
        </row>
        <row r="135">
          <cell r="A135">
            <v>118</v>
          </cell>
          <cell r="B135" t="str">
            <v>I</v>
          </cell>
          <cell r="C135">
            <v>120</v>
          </cell>
          <cell r="D135">
            <v>120</v>
          </cell>
          <cell r="Q135" t="str">
            <v/>
          </cell>
          <cell r="R135" t="str">
            <v/>
          </cell>
          <cell r="S135" t="str">
            <v>-</v>
          </cell>
          <cell r="T135" t="str">
            <v>-</v>
          </cell>
          <cell r="U135">
            <v>1</v>
          </cell>
          <cell r="V135" t="str">
            <v>-</v>
          </cell>
          <cell r="W135" t="str">
            <v>NÃO PODE PAGAR</v>
          </cell>
          <cell r="X135">
            <v>1</v>
          </cell>
          <cell r="Z135" t="str">
            <v>NÃO PODE PAGAR</v>
          </cell>
          <cell r="AB135" t="str">
            <v/>
          </cell>
          <cell r="AC135">
            <v>120</v>
          </cell>
          <cell r="AD135" t="str">
            <v>I</v>
          </cell>
          <cell r="AE135">
            <v>120</v>
          </cell>
          <cell r="AF135">
            <v>0</v>
          </cell>
          <cell r="AG135">
            <v>0</v>
          </cell>
        </row>
        <row r="136">
          <cell r="A136">
            <v>119</v>
          </cell>
          <cell r="B136" t="str">
            <v>I</v>
          </cell>
          <cell r="C136">
            <v>120</v>
          </cell>
          <cell r="D136">
            <v>120</v>
          </cell>
          <cell r="Q136" t="str">
            <v/>
          </cell>
          <cell r="R136" t="str">
            <v/>
          </cell>
          <cell r="S136" t="str">
            <v>-</v>
          </cell>
          <cell r="T136" t="str">
            <v>-</v>
          </cell>
          <cell r="U136">
            <v>1</v>
          </cell>
          <cell r="V136" t="str">
            <v>-</v>
          </cell>
          <cell r="W136" t="str">
            <v>NÃO PODE PAGAR</v>
          </cell>
          <cell r="X136">
            <v>1</v>
          </cell>
          <cell r="Z136" t="str">
            <v>NÃO PODE PAGAR</v>
          </cell>
          <cell r="AB136" t="str">
            <v/>
          </cell>
          <cell r="AC136">
            <v>120</v>
          </cell>
          <cell r="AD136" t="str">
            <v>I</v>
          </cell>
          <cell r="AE136">
            <v>120</v>
          </cell>
          <cell r="AF136">
            <v>0</v>
          </cell>
          <cell r="AG136">
            <v>0</v>
          </cell>
        </row>
        <row r="137">
          <cell r="A137">
            <v>120</v>
          </cell>
          <cell r="B137" t="str">
            <v>I</v>
          </cell>
          <cell r="C137">
            <v>120</v>
          </cell>
          <cell r="D137">
            <v>120</v>
          </cell>
          <cell r="Q137" t="str">
            <v/>
          </cell>
          <cell r="R137" t="str">
            <v/>
          </cell>
          <cell r="S137" t="str">
            <v>-</v>
          </cell>
          <cell r="T137" t="str">
            <v>-</v>
          </cell>
          <cell r="U137">
            <v>1</v>
          </cell>
          <cell r="V137" t="str">
            <v>-</v>
          </cell>
          <cell r="W137" t="str">
            <v>NÃO PODE PAGAR</v>
          </cell>
          <cell r="X137">
            <v>1</v>
          </cell>
          <cell r="Z137" t="str">
            <v>NÃO PODE PAGAR</v>
          </cell>
          <cell r="AB137" t="str">
            <v/>
          </cell>
          <cell r="AC137">
            <v>120</v>
          </cell>
          <cell r="AD137" t="str">
            <v>I</v>
          </cell>
          <cell r="AE137">
            <v>120</v>
          </cell>
          <cell r="AF137">
            <v>0</v>
          </cell>
          <cell r="AG137">
            <v>0</v>
          </cell>
        </row>
        <row r="138">
          <cell r="A138">
            <v>121</v>
          </cell>
          <cell r="B138" t="str">
            <v>II</v>
          </cell>
          <cell r="C138">
            <v>240</v>
          </cell>
          <cell r="G138">
            <v>240</v>
          </cell>
          <cell r="Q138" t="str">
            <v/>
          </cell>
          <cell r="R138" t="str">
            <v/>
          </cell>
          <cell r="S138" t="str">
            <v>-</v>
          </cell>
          <cell r="T138" t="str">
            <v>-</v>
          </cell>
          <cell r="U138">
            <v>1</v>
          </cell>
          <cell r="V138" t="str">
            <v>-</v>
          </cell>
          <cell r="W138" t="str">
            <v>NÃO PODE PAGAR</v>
          </cell>
          <cell r="X138">
            <v>1</v>
          </cell>
          <cell r="Z138" t="str">
            <v>NÃO PODE PAGAR</v>
          </cell>
          <cell r="AB138" t="str">
            <v/>
          </cell>
          <cell r="AC138">
            <v>240</v>
          </cell>
          <cell r="AD138" t="str">
            <v>II</v>
          </cell>
          <cell r="AE138">
            <v>240</v>
          </cell>
          <cell r="AF138">
            <v>0</v>
          </cell>
          <cell r="AG138">
            <v>0</v>
          </cell>
        </row>
        <row r="139">
          <cell r="A139">
            <v>122</v>
          </cell>
          <cell r="B139" t="str">
            <v>I</v>
          </cell>
          <cell r="C139">
            <v>120</v>
          </cell>
          <cell r="D139">
            <v>120</v>
          </cell>
          <cell r="Q139" t="str">
            <v/>
          </cell>
          <cell r="R139" t="str">
            <v/>
          </cell>
          <cell r="S139" t="str">
            <v>-</v>
          </cell>
          <cell r="T139" t="str">
            <v>-</v>
          </cell>
          <cell r="U139">
            <v>1</v>
          </cell>
          <cell r="V139" t="str">
            <v>-</v>
          </cell>
          <cell r="W139" t="str">
            <v>NÃO PODE PAGAR</v>
          </cell>
          <cell r="X139">
            <v>1</v>
          </cell>
          <cell r="Z139" t="str">
            <v>NÃO PODE PAGAR</v>
          </cell>
          <cell r="AB139" t="str">
            <v/>
          </cell>
          <cell r="AC139">
            <v>120</v>
          </cell>
          <cell r="AD139" t="str">
            <v>I</v>
          </cell>
          <cell r="AE139">
            <v>120</v>
          </cell>
          <cell r="AF139">
            <v>0</v>
          </cell>
          <cell r="AG139">
            <v>0</v>
          </cell>
        </row>
        <row r="140">
          <cell r="A140">
            <v>123</v>
          </cell>
          <cell r="B140" t="str">
            <v>I</v>
          </cell>
          <cell r="C140">
            <v>120</v>
          </cell>
          <cell r="Q140" t="str">
            <v/>
          </cell>
          <cell r="R140" t="str">
            <v/>
          </cell>
          <cell r="S140" t="str">
            <v>-</v>
          </cell>
          <cell r="T140" t="str">
            <v>-</v>
          </cell>
          <cell r="U140" t="str">
            <v/>
          </cell>
          <cell r="V140" t="str">
            <v>-</v>
          </cell>
          <cell r="W140" t="str">
            <v>NÃO PODE PAGAR</v>
          </cell>
          <cell r="Z140" t="str">
            <v>NÃO PODE PAGAR</v>
          </cell>
          <cell r="AB140" t="str">
            <v/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</row>
        <row r="141">
          <cell r="A141">
            <v>124</v>
          </cell>
          <cell r="B141" t="str">
            <v>II</v>
          </cell>
          <cell r="C141">
            <v>240</v>
          </cell>
          <cell r="Q141" t="str">
            <v/>
          </cell>
          <cell r="R141" t="str">
            <v/>
          </cell>
          <cell r="S141" t="str">
            <v>-</v>
          </cell>
          <cell r="T141" t="str">
            <v>-</v>
          </cell>
          <cell r="U141" t="str">
            <v/>
          </cell>
          <cell r="V141" t="str">
            <v>-</v>
          </cell>
          <cell r="W141" t="str">
            <v>NÃO PODE PAGAR</v>
          </cell>
          <cell r="Z141" t="str">
            <v>NÃO PODE PAGAR</v>
          </cell>
          <cell r="AB141" t="str">
            <v/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</row>
        <row r="142">
          <cell r="A142">
            <v>125</v>
          </cell>
          <cell r="B142" t="str">
            <v>II</v>
          </cell>
          <cell r="C142">
            <v>240</v>
          </cell>
          <cell r="Q142" t="str">
            <v/>
          </cell>
          <cell r="R142" t="str">
            <v/>
          </cell>
          <cell r="S142" t="str">
            <v>-</v>
          </cell>
          <cell r="T142" t="str">
            <v>-</v>
          </cell>
          <cell r="U142" t="str">
            <v/>
          </cell>
          <cell r="V142" t="str">
            <v>-</v>
          </cell>
          <cell r="W142" t="str">
            <v>NÃO PODE PAGAR</v>
          </cell>
          <cell r="Z142" t="str">
            <v>NÃO PODE PAGAR</v>
          </cell>
          <cell r="AB142" t="str">
            <v/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</row>
        <row r="143">
          <cell r="A143">
            <v>126</v>
          </cell>
          <cell r="B143" t="str">
            <v>II</v>
          </cell>
          <cell r="C143">
            <v>240</v>
          </cell>
          <cell r="G143">
            <v>240</v>
          </cell>
          <cell r="Q143" t="str">
            <v/>
          </cell>
          <cell r="R143" t="str">
            <v/>
          </cell>
          <cell r="S143" t="str">
            <v>-</v>
          </cell>
          <cell r="T143" t="str">
            <v>-</v>
          </cell>
          <cell r="U143" t="str">
            <v>-</v>
          </cell>
          <cell r="V143" t="str">
            <v>-</v>
          </cell>
          <cell r="W143" t="str">
            <v>NÃO PODE PAGAR</v>
          </cell>
          <cell r="X143">
            <v>1</v>
          </cell>
          <cell r="Y143">
            <v>1</v>
          </cell>
          <cell r="Z143" t="str">
            <v>PODE PAGAR</v>
          </cell>
          <cell r="AB143" t="str">
            <v/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</row>
        <row r="144">
          <cell r="A144">
            <v>127</v>
          </cell>
          <cell r="B144" t="str">
            <v>I</v>
          </cell>
          <cell r="C144">
            <v>120</v>
          </cell>
          <cell r="D144">
            <v>120</v>
          </cell>
          <cell r="G144">
            <v>120</v>
          </cell>
          <cell r="P144">
            <v>23.6</v>
          </cell>
          <cell r="Q144" t="str">
            <v>S</v>
          </cell>
          <cell r="R144" t="str">
            <v/>
          </cell>
          <cell r="S144" t="str">
            <v>S</v>
          </cell>
          <cell r="T144" t="str">
            <v/>
          </cell>
          <cell r="U144">
            <v>1</v>
          </cell>
          <cell r="V144">
            <v>1</v>
          </cell>
          <cell r="W144" t="str">
            <v>NÃO PODE PAGAR</v>
          </cell>
          <cell r="X144">
            <v>1</v>
          </cell>
          <cell r="Y144">
            <v>1</v>
          </cell>
          <cell r="Z144" t="str">
            <v>PODE PAGAR</v>
          </cell>
          <cell r="AB144">
            <v>23.6</v>
          </cell>
          <cell r="AC144">
            <v>120</v>
          </cell>
          <cell r="AD144" t="str">
            <v>I</v>
          </cell>
          <cell r="AE144">
            <v>120</v>
          </cell>
          <cell r="AF144">
            <v>0</v>
          </cell>
          <cell r="AG144">
            <v>0</v>
          </cell>
        </row>
        <row r="145">
          <cell r="A145">
            <v>128</v>
          </cell>
          <cell r="B145" t="str">
            <v>I</v>
          </cell>
          <cell r="C145">
            <v>120</v>
          </cell>
          <cell r="D145">
            <v>120</v>
          </cell>
          <cell r="P145">
            <v>19.8</v>
          </cell>
          <cell r="Q145" t="str">
            <v>N</v>
          </cell>
          <cell r="R145" t="str">
            <v>-</v>
          </cell>
          <cell r="S145" t="str">
            <v>-</v>
          </cell>
          <cell r="T145" t="str">
            <v>-</v>
          </cell>
          <cell r="U145">
            <v>1</v>
          </cell>
          <cell r="V145">
            <v>1</v>
          </cell>
          <cell r="W145" t="str">
            <v>JÁ PAGO</v>
          </cell>
          <cell r="X145" t="str">
            <v>X</v>
          </cell>
          <cell r="Y145">
            <v>1</v>
          </cell>
          <cell r="Z145" t="str">
            <v>JÁ PAGO</v>
          </cell>
          <cell r="AA145" t="str">
            <v>X</v>
          </cell>
          <cell r="AB145">
            <v>19.8</v>
          </cell>
          <cell r="AC145">
            <v>120</v>
          </cell>
          <cell r="AD145" t="str">
            <v>I</v>
          </cell>
          <cell r="AE145">
            <v>120</v>
          </cell>
          <cell r="AF145">
            <v>0</v>
          </cell>
          <cell r="AG145">
            <v>0</v>
          </cell>
        </row>
        <row r="146">
          <cell r="A146">
            <v>129</v>
          </cell>
          <cell r="B146" t="str">
            <v>I</v>
          </cell>
          <cell r="C146">
            <v>120</v>
          </cell>
          <cell r="D146">
            <v>120</v>
          </cell>
          <cell r="P146">
            <v>18.100000000000001</v>
          </cell>
          <cell r="Q146" t="str">
            <v>N</v>
          </cell>
          <cell r="R146" t="str">
            <v>-</v>
          </cell>
          <cell r="S146" t="str">
            <v>-</v>
          </cell>
          <cell r="T146" t="str">
            <v>-</v>
          </cell>
          <cell r="U146">
            <v>1</v>
          </cell>
          <cell r="V146">
            <v>1</v>
          </cell>
          <cell r="W146" t="str">
            <v>JÁ PAGO</v>
          </cell>
          <cell r="X146" t="str">
            <v>X</v>
          </cell>
          <cell r="Y146">
            <v>1</v>
          </cell>
          <cell r="Z146" t="str">
            <v>JÁ PAGO</v>
          </cell>
          <cell r="AA146" t="str">
            <v>X</v>
          </cell>
          <cell r="AB146">
            <v>18.100000000000001</v>
          </cell>
          <cell r="AC146">
            <v>120</v>
          </cell>
          <cell r="AD146" t="str">
            <v>I</v>
          </cell>
          <cell r="AE146">
            <v>120</v>
          </cell>
          <cell r="AF146">
            <v>0</v>
          </cell>
          <cell r="AG146">
            <v>0</v>
          </cell>
        </row>
        <row r="147">
          <cell r="A147">
            <v>130</v>
          </cell>
          <cell r="B147" t="str">
            <v>II</v>
          </cell>
          <cell r="C147">
            <v>240</v>
          </cell>
          <cell r="G147">
            <v>240</v>
          </cell>
          <cell r="Q147" t="str">
            <v/>
          </cell>
          <cell r="R147" t="str">
            <v/>
          </cell>
          <cell r="S147" t="str">
            <v>-</v>
          </cell>
          <cell r="T147" t="str">
            <v>-</v>
          </cell>
          <cell r="U147">
            <v>1</v>
          </cell>
          <cell r="V147" t="str">
            <v>-</v>
          </cell>
          <cell r="W147" t="str">
            <v>NÃO PODE PAGAR</v>
          </cell>
          <cell r="X147">
            <v>1</v>
          </cell>
          <cell r="Z147" t="str">
            <v>NÃO PODE PAGAR</v>
          </cell>
          <cell r="AB147" t="str">
            <v/>
          </cell>
          <cell r="AC147">
            <v>240</v>
          </cell>
          <cell r="AD147" t="str">
            <v>II</v>
          </cell>
          <cell r="AE147">
            <v>240</v>
          </cell>
          <cell r="AF147">
            <v>0</v>
          </cell>
          <cell r="AG147">
            <v>0</v>
          </cell>
        </row>
        <row r="148">
          <cell r="A148">
            <v>131</v>
          </cell>
          <cell r="B148" t="str">
            <v>II</v>
          </cell>
          <cell r="C148">
            <v>240</v>
          </cell>
          <cell r="G148">
            <v>240</v>
          </cell>
          <cell r="Q148" t="str">
            <v/>
          </cell>
          <cell r="R148" t="str">
            <v/>
          </cell>
          <cell r="S148" t="str">
            <v>-</v>
          </cell>
          <cell r="T148" t="str">
            <v>-</v>
          </cell>
          <cell r="U148">
            <v>1</v>
          </cell>
          <cell r="V148" t="str">
            <v>S</v>
          </cell>
          <cell r="W148" t="str">
            <v>NÃO PODE PAGAR</v>
          </cell>
          <cell r="X148">
            <v>1</v>
          </cell>
          <cell r="Z148" t="str">
            <v>NÃO PODE PAGAR</v>
          </cell>
          <cell r="AB148" t="str">
            <v/>
          </cell>
          <cell r="AC148">
            <v>240</v>
          </cell>
          <cell r="AD148" t="str">
            <v>II</v>
          </cell>
          <cell r="AE148">
            <v>240</v>
          </cell>
          <cell r="AF148">
            <v>0</v>
          </cell>
          <cell r="AG148">
            <v>0</v>
          </cell>
        </row>
        <row r="149">
          <cell r="A149">
            <v>132</v>
          </cell>
          <cell r="B149" t="str">
            <v>I</v>
          </cell>
          <cell r="C149">
            <v>120</v>
          </cell>
          <cell r="D149">
            <v>120</v>
          </cell>
          <cell r="Q149" t="str">
            <v/>
          </cell>
          <cell r="R149" t="str">
            <v/>
          </cell>
          <cell r="S149" t="str">
            <v>-</v>
          </cell>
          <cell r="T149" t="str">
            <v>-</v>
          </cell>
          <cell r="U149">
            <v>1</v>
          </cell>
          <cell r="V149" t="str">
            <v>S</v>
          </cell>
          <cell r="W149" t="str">
            <v>NÃO PODE PAGAR</v>
          </cell>
          <cell r="X149">
            <v>1</v>
          </cell>
          <cell r="Z149" t="str">
            <v>NÃO PODE PAGAR</v>
          </cell>
          <cell r="AB149" t="str">
            <v/>
          </cell>
          <cell r="AC149">
            <v>120</v>
          </cell>
          <cell r="AD149" t="str">
            <v>I</v>
          </cell>
          <cell r="AE149">
            <v>120</v>
          </cell>
          <cell r="AF149">
            <v>0</v>
          </cell>
          <cell r="AG149">
            <v>0</v>
          </cell>
        </row>
        <row r="150">
          <cell r="A150">
            <v>133</v>
          </cell>
          <cell r="B150" t="str">
            <v>II</v>
          </cell>
          <cell r="C150">
            <v>240</v>
          </cell>
          <cell r="G150">
            <v>240</v>
          </cell>
          <cell r="Q150" t="str">
            <v/>
          </cell>
          <cell r="R150" t="str">
            <v/>
          </cell>
          <cell r="S150" t="str">
            <v>-</v>
          </cell>
          <cell r="T150" t="str">
            <v>-</v>
          </cell>
          <cell r="U150">
            <v>1</v>
          </cell>
          <cell r="V150" t="str">
            <v>-</v>
          </cell>
          <cell r="W150" t="str">
            <v>NÃO PODE PAGAR</v>
          </cell>
          <cell r="X150">
            <v>1</v>
          </cell>
          <cell r="Z150" t="str">
            <v>NÃO PODE PAGAR</v>
          </cell>
          <cell r="AB150" t="str">
            <v/>
          </cell>
          <cell r="AC150">
            <v>240</v>
          </cell>
          <cell r="AD150" t="str">
            <v>II</v>
          </cell>
          <cell r="AE150">
            <v>240</v>
          </cell>
          <cell r="AF150">
            <v>0</v>
          </cell>
          <cell r="AG150">
            <v>0</v>
          </cell>
        </row>
        <row r="151">
          <cell r="A151">
            <v>134</v>
          </cell>
          <cell r="B151" t="str">
            <v>II</v>
          </cell>
          <cell r="C151">
            <v>240</v>
          </cell>
          <cell r="G151">
            <v>240</v>
          </cell>
          <cell r="Q151" t="str">
            <v/>
          </cell>
          <cell r="R151" t="str">
            <v/>
          </cell>
          <cell r="S151" t="str">
            <v>-</v>
          </cell>
          <cell r="T151" t="str">
            <v>-</v>
          </cell>
          <cell r="U151">
            <v>1</v>
          </cell>
          <cell r="V151" t="str">
            <v>-</v>
          </cell>
          <cell r="W151" t="str">
            <v>NÃO PODE PAGAR</v>
          </cell>
          <cell r="X151">
            <v>1</v>
          </cell>
          <cell r="Y151">
            <v>1</v>
          </cell>
          <cell r="Z151" t="str">
            <v>PODE PAGAR</v>
          </cell>
          <cell r="AB151" t="str">
            <v/>
          </cell>
          <cell r="AC151">
            <v>240</v>
          </cell>
          <cell r="AD151" t="str">
            <v>II</v>
          </cell>
          <cell r="AE151">
            <v>240</v>
          </cell>
          <cell r="AF151">
            <v>0</v>
          </cell>
          <cell r="AG151">
            <v>0</v>
          </cell>
        </row>
        <row r="152">
          <cell r="A152">
            <v>135</v>
          </cell>
          <cell r="B152" t="str">
            <v>III</v>
          </cell>
          <cell r="C152">
            <v>360</v>
          </cell>
          <cell r="J152">
            <v>360</v>
          </cell>
          <cell r="Q152" t="str">
            <v/>
          </cell>
          <cell r="R152" t="str">
            <v/>
          </cell>
          <cell r="S152" t="str">
            <v>-</v>
          </cell>
          <cell r="T152" t="str">
            <v>-</v>
          </cell>
          <cell r="U152">
            <v>1</v>
          </cell>
          <cell r="V152" t="str">
            <v>-</v>
          </cell>
          <cell r="W152" t="str">
            <v>NÃO PODE PAGAR</v>
          </cell>
          <cell r="X152">
            <v>1</v>
          </cell>
          <cell r="Z152" t="str">
            <v>NÃO PODE PAGAR</v>
          </cell>
          <cell r="AB152" t="str">
            <v/>
          </cell>
          <cell r="AC152">
            <v>360</v>
          </cell>
          <cell r="AD152" t="str">
            <v>III</v>
          </cell>
          <cell r="AE152">
            <v>360</v>
          </cell>
          <cell r="AF152">
            <v>0</v>
          </cell>
          <cell r="AG152">
            <v>0</v>
          </cell>
        </row>
        <row r="153">
          <cell r="A153">
            <v>136</v>
          </cell>
          <cell r="B153" t="str">
            <v>III</v>
          </cell>
          <cell r="C153">
            <v>360</v>
          </cell>
          <cell r="J153">
            <v>360</v>
          </cell>
          <cell r="Q153" t="str">
            <v/>
          </cell>
          <cell r="R153" t="str">
            <v/>
          </cell>
          <cell r="S153" t="str">
            <v>-</v>
          </cell>
          <cell r="T153" t="str">
            <v>-</v>
          </cell>
          <cell r="U153">
            <v>1</v>
          </cell>
          <cell r="V153" t="str">
            <v>-</v>
          </cell>
          <cell r="W153" t="str">
            <v>NÃO PODE PAGAR</v>
          </cell>
          <cell r="X153">
            <v>1</v>
          </cell>
          <cell r="Y153">
            <v>1</v>
          </cell>
          <cell r="Z153" t="str">
            <v>PODE PAGAR</v>
          </cell>
          <cell r="AB153" t="str">
            <v/>
          </cell>
          <cell r="AC153">
            <v>360</v>
          </cell>
          <cell r="AD153" t="str">
            <v>III</v>
          </cell>
          <cell r="AE153">
            <v>360</v>
          </cell>
          <cell r="AF153">
            <v>0</v>
          </cell>
          <cell r="AG153">
            <v>0</v>
          </cell>
        </row>
        <row r="154">
          <cell r="A154">
            <v>137</v>
          </cell>
          <cell r="B154" t="str">
            <v>II</v>
          </cell>
          <cell r="C154">
            <v>240</v>
          </cell>
          <cell r="G154">
            <v>240</v>
          </cell>
          <cell r="Q154" t="str">
            <v/>
          </cell>
          <cell r="R154" t="str">
            <v/>
          </cell>
          <cell r="S154" t="str">
            <v>-</v>
          </cell>
          <cell r="T154" t="str">
            <v>-</v>
          </cell>
          <cell r="U154">
            <v>1</v>
          </cell>
          <cell r="V154" t="str">
            <v>-</v>
          </cell>
          <cell r="W154" t="str">
            <v>NÃO PODE PAGAR</v>
          </cell>
          <cell r="X154">
            <v>1</v>
          </cell>
          <cell r="Y154">
            <v>1</v>
          </cell>
          <cell r="Z154" t="str">
            <v>PODE PAGAR</v>
          </cell>
          <cell r="AB154" t="str">
            <v/>
          </cell>
          <cell r="AC154">
            <v>240</v>
          </cell>
          <cell r="AD154" t="str">
            <v>II</v>
          </cell>
          <cell r="AE154">
            <v>240</v>
          </cell>
          <cell r="AF154">
            <v>0</v>
          </cell>
          <cell r="AG154">
            <v>0</v>
          </cell>
        </row>
        <row r="155">
          <cell r="A155">
            <v>138</v>
          </cell>
          <cell r="B155" t="str">
            <v>I</v>
          </cell>
          <cell r="C155">
            <v>120</v>
          </cell>
          <cell r="D155">
            <v>120</v>
          </cell>
          <cell r="Q155" t="str">
            <v/>
          </cell>
          <cell r="R155" t="str">
            <v/>
          </cell>
          <cell r="S155" t="str">
            <v>-</v>
          </cell>
          <cell r="T155" t="str">
            <v>-</v>
          </cell>
          <cell r="U155">
            <v>1</v>
          </cell>
          <cell r="V155" t="str">
            <v>-</v>
          </cell>
          <cell r="W155" t="str">
            <v>NÃO PODE PAGAR</v>
          </cell>
          <cell r="X155">
            <v>1</v>
          </cell>
          <cell r="Y155">
            <v>1</v>
          </cell>
          <cell r="Z155" t="str">
            <v>PODE PAGAR</v>
          </cell>
          <cell r="AB155" t="str">
            <v/>
          </cell>
          <cell r="AC155">
            <v>120</v>
          </cell>
          <cell r="AD155" t="str">
            <v>I</v>
          </cell>
          <cell r="AE155">
            <v>120</v>
          </cell>
          <cell r="AF155">
            <v>0</v>
          </cell>
          <cell r="AG155">
            <v>0</v>
          </cell>
        </row>
        <row r="156">
          <cell r="A156">
            <v>139</v>
          </cell>
          <cell r="B156" t="str">
            <v>II</v>
          </cell>
          <cell r="C156">
            <v>240</v>
          </cell>
          <cell r="G156">
            <v>240</v>
          </cell>
          <cell r="Q156" t="str">
            <v/>
          </cell>
          <cell r="R156" t="str">
            <v/>
          </cell>
          <cell r="S156" t="str">
            <v>-</v>
          </cell>
          <cell r="T156" t="str">
            <v>-</v>
          </cell>
          <cell r="U156">
            <v>1</v>
          </cell>
          <cell r="V156" t="str">
            <v>-</v>
          </cell>
          <cell r="W156" t="str">
            <v>NÃO PODE PAGAR</v>
          </cell>
          <cell r="X156">
            <v>1</v>
          </cell>
          <cell r="Z156" t="str">
            <v>NÃO PODE PAGAR</v>
          </cell>
          <cell r="AB156" t="str">
            <v/>
          </cell>
          <cell r="AC156">
            <v>240</v>
          </cell>
          <cell r="AD156" t="str">
            <v>II</v>
          </cell>
          <cell r="AE156">
            <v>240</v>
          </cell>
          <cell r="AF156">
            <v>0</v>
          </cell>
          <cell r="AG156">
            <v>0</v>
          </cell>
        </row>
        <row r="157">
          <cell r="A157">
            <v>140</v>
          </cell>
          <cell r="B157" t="str">
            <v>I</v>
          </cell>
          <cell r="C157">
            <v>120</v>
          </cell>
          <cell r="D157">
            <v>120</v>
          </cell>
          <cell r="Q157" t="str">
            <v/>
          </cell>
          <cell r="R157" t="str">
            <v/>
          </cell>
          <cell r="S157" t="str">
            <v>-</v>
          </cell>
          <cell r="T157" t="str">
            <v>-</v>
          </cell>
          <cell r="U157">
            <v>1</v>
          </cell>
          <cell r="V157" t="str">
            <v>-</v>
          </cell>
          <cell r="W157" t="str">
            <v>NÃO PODE PAGAR</v>
          </cell>
          <cell r="X157">
            <v>1</v>
          </cell>
          <cell r="Z157" t="str">
            <v>NÃO PODE PAGAR</v>
          </cell>
          <cell r="AB157" t="str">
            <v/>
          </cell>
          <cell r="AC157">
            <v>120</v>
          </cell>
          <cell r="AD157" t="str">
            <v>I</v>
          </cell>
          <cell r="AE157">
            <v>120</v>
          </cell>
          <cell r="AF157">
            <v>0</v>
          </cell>
          <cell r="AG157">
            <v>0</v>
          </cell>
        </row>
        <row r="158">
          <cell r="A158">
            <v>141</v>
          </cell>
          <cell r="B158" t="str">
            <v>II</v>
          </cell>
          <cell r="C158">
            <v>240</v>
          </cell>
          <cell r="Q158" t="str">
            <v/>
          </cell>
          <cell r="R158" t="str">
            <v/>
          </cell>
          <cell r="S158" t="str">
            <v>-</v>
          </cell>
          <cell r="T158" t="str">
            <v>-</v>
          </cell>
          <cell r="U158" t="str">
            <v/>
          </cell>
          <cell r="V158" t="str">
            <v>-</v>
          </cell>
          <cell r="W158" t="str">
            <v>NÃO PODE PAGAR</v>
          </cell>
          <cell r="Z158" t="str">
            <v>NÃO PODE PAGAR</v>
          </cell>
          <cell r="AB158" t="str">
            <v/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>
            <v>142</v>
          </cell>
          <cell r="B159" t="str">
            <v>IV</v>
          </cell>
          <cell r="C159">
            <v>480</v>
          </cell>
          <cell r="M159">
            <v>360</v>
          </cell>
          <cell r="Q159" t="str">
            <v/>
          </cell>
          <cell r="R159" t="str">
            <v/>
          </cell>
          <cell r="S159" t="str">
            <v>-</v>
          </cell>
          <cell r="T159" t="str">
            <v>-</v>
          </cell>
          <cell r="U159">
            <v>1</v>
          </cell>
          <cell r="V159" t="str">
            <v>-</v>
          </cell>
          <cell r="W159" t="str">
            <v>NÃO PODE PAGAR</v>
          </cell>
          <cell r="X159">
            <v>1</v>
          </cell>
          <cell r="Z159" t="str">
            <v>NÃO PODE PAGAR</v>
          </cell>
          <cell r="AB159" t="str">
            <v/>
          </cell>
          <cell r="AC159">
            <v>360</v>
          </cell>
          <cell r="AD159" t="str">
            <v>III</v>
          </cell>
          <cell r="AE159">
            <v>360</v>
          </cell>
          <cell r="AF159">
            <v>0</v>
          </cell>
          <cell r="AG159">
            <v>0</v>
          </cell>
        </row>
        <row r="160">
          <cell r="A160">
            <v>143</v>
          </cell>
          <cell r="B160" t="str">
            <v>I</v>
          </cell>
          <cell r="C160">
            <v>120</v>
          </cell>
          <cell r="D160">
            <v>120</v>
          </cell>
          <cell r="Q160" t="str">
            <v/>
          </cell>
          <cell r="R160" t="str">
            <v/>
          </cell>
          <cell r="S160" t="str">
            <v>-</v>
          </cell>
          <cell r="T160" t="str">
            <v>-</v>
          </cell>
          <cell r="U160">
            <v>1</v>
          </cell>
          <cell r="V160" t="str">
            <v>-</v>
          </cell>
          <cell r="W160" t="str">
            <v>NÃO PODE PAGAR</v>
          </cell>
          <cell r="X160">
            <v>1</v>
          </cell>
          <cell r="Z160" t="str">
            <v>NÃO PODE PAGAR</v>
          </cell>
          <cell r="AB160" t="str">
            <v/>
          </cell>
          <cell r="AC160">
            <v>120</v>
          </cell>
          <cell r="AD160" t="str">
            <v>I</v>
          </cell>
          <cell r="AE160">
            <v>120</v>
          </cell>
          <cell r="AF160">
            <v>0</v>
          </cell>
          <cell r="AG160">
            <v>0</v>
          </cell>
        </row>
        <row r="161">
          <cell r="A161">
            <v>144</v>
          </cell>
          <cell r="B161" t="str">
            <v>IV</v>
          </cell>
          <cell r="C161">
            <v>480</v>
          </cell>
          <cell r="M161">
            <v>360</v>
          </cell>
          <cell r="Q161" t="str">
            <v/>
          </cell>
          <cell r="R161" t="str">
            <v/>
          </cell>
          <cell r="S161" t="str">
            <v>-</v>
          </cell>
          <cell r="T161" t="str">
            <v>-</v>
          </cell>
          <cell r="U161">
            <v>1</v>
          </cell>
          <cell r="V161" t="str">
            <v>S</v>
          </cell>
          <cell r="W161" t="str">
            <v>NÃO PODE PAGAR</v>
          </cell>
          <cell r="X161">
            <v>1</v>
          </cell>
          <cell r="Z161" t="str">
            <v>NÃO PODE PAGAR</v>
          </cell>
          <cell r="AB161" t="str">
            <v/>
          </cell>
          <cell r="AC161">
            <v>360</v>
          </cell>
          <cell r="AD161" t="str">
            <v>III</v>
          </cell>
          <cell r="AE161">
            <v>360</v>
          </cell>
          <cell r="AF161">
            <v>0</v>
          </cell>
          <cell r="AG161">
            <v>0</v>
          </cell>
        </row>
        <row r="162">
          <cell r="A162">
            <v>145</v>
          </cell>
          <cell r="B162" t="str">
            <v>II</v>
          </cell>
          <cell r="C162">
            <v>240</v>
          </cell>
          <cell r="G162">
            <v>240</v>
          </cell>
          <cell r="Q162" t="str">
            <v/>
          </cell>
          <cell r="R162" t="str">
            <v/>
          </cell>
          <cell r="S162" t="str">
            <v>-</v>
          </cell>
          <cell r="T162" t="str">
            <v>-</v>
          </cell>
          <cell r="U162">
            <v>1</v>
          </cell>
          <cell r="V162" t="str">
            <v>-</v>
          </cell>
          <cell r="W162" t="str">
            <v>NÃO PODE PAGAR</v>
          </cell>
          <cell r="X162">
            <v>1</v>
          </cell>
          <cell r="Z162" t="str">
            <v>NÃO PODE PAGAR</v>
          </cell>
          <cell r="AB162" t="str">
            <v/>
          </cell>
          <cell r="AC162">
            <v>240</v>
          </cell>
          <cell r="AD162" t="str">
            <v>II</v>
          </cell>
          <cell r="AE162">
            <v>240</v>
          </cell>
          <cell r="AF162">
            <v>0</v>
          </cell>
          <cell r="AG162">
            <v>0</v>
          </cell>
        </row>
        <row r="163">
          <cell r="A163">
            <v>146</v>
          </cell>
          <cell r="B163" t="str">
            <v>II</v>
          </cell>
          <cell r="C163">
            <v>240</v>
          </cell>
          <cell r="G163">
            <v>240</v>
          </cell>
          <cell r="Q163" t="str">
            <v/>
          </cell>
          <cell r="R163" t="str">
            <v/>
          </cell>
          <cell r="S163" t="str">
            <v>-</v>
          </cell>
          <cell r="T163" t="str">
            <v>-</v>
          </cell>
          <cell r="U163">
            <v>1</v>
          </cell>
          <cell r="V163" t="str">
            <v>S</v>
          </cell>
          <cell r="W163" t="str">
            <v>NÃO PODE PAGAR</v>
          </cell>
          <cell r="X163">
            <v>1</v>
          </cell>
          <cell r="Z163" t="str">
            <v>NÃO PODE PAGAR</v>
          </cell>
          <cell r="AB163" t="str">
            <v/>
          </cell>
          <cell r="AC163">
            <v>240</v>
          </cell>
          <cell r="AD163" t="str">
            <v>II</v>
          </cell>
          <cell r="AE163">
            <v>240</v>
          </cell>
          <cell r="AF163">
            <v>0</v>
          </cell>
          <cell r="AG163">
            <v>0</v>
          </cell>
        </row>
        <row r="164">
          <cell r="A164">
            <v>147</v>
          </cell>
          <cell r="B164" t="str">
            <v>II</v>
          </cell>
          <cell r="C164">
            <v>240</v>
          </cell>
          <cell r="G164">
            <v>240</v>
          </cell>
          <cell r="Q164" t="str">
            <v/>
          </cell>
          <cell r="R164" t="str">
            <v/>
          </cell>
          <cell r="S164" t="str">
            <v>-</v>
          </cell>
          <cell r="T164" t="str">
            <v>-</v>
          </cell>
          <cell r="U164">
            <v>1</v>
          </cell>
          <cell r="V164" t="str">
            <v>S</v>
          </cell>
          <cell r="W164" t="str">
            <v>NÃO PODE PAGAR</v>
          </cell>
          <cell r="X164">
            <v>1</v>
          </cell>
          <cell r="Z164" t="str">
            <v>NÃO PODE PAGAR</v>
          </cell>
          <cell r="AB164" t="str">
            <v/>
          </cell>
          <cell r="AC164">
            <v>240</v>
          </cell>
          <cell r="AD164" t="str">
            <v>II</v>
          </cell>
          <cell r="AE164">
            <v>240</v>
          </cell>
          <cell r="AF164">
            <v>0</v>
          </cell>
          <cell r="AG164">
            <v>0</v>
          </cell>
        </row>
        <row r="165">
          <cell r="A165">
            <v>148</v>
          </cell>
          <cell r="B165" t="str">
            <v>II</v>
          </cell>
          <cell r="C165">
            <v>240</v>
          </cell>
          <cell r="G165">
            <v>240</v>
          </cell>
          <cell r="Q165" t="str">
            <v/>
          </cell>
          <cell r="R165" t="str">
            <v/>
          </cell>
          <cell r="S165" t="str">
            <v>-</v>
          </cell>
          <cell r="T165" t="str">
            <v>-</v>
          </cell>
          <cell r="U165">
            <v>1</v>
          </cell>
          <cell r="V165" t="str">
            <v>-</v>
          </cell>
          <cell r="W165" t="str">
            <v>NÃO PODE PAGAR</v>
          </cell>
          <cell r="X165">
            <v>1</v>
          </cell>
          <cell r="Z165" t="str">
            <v>NÃO PODE PAGAR</v>
          </cell>
          <cell r="AB165" t="str">
            <v/>
          </cell>
          <cell r="AC165">
            <v>240</v>
          </cell>
          <cell r="AD165" t="str">
            <v>II</v>
          </cell>
          <cell r="AE165">
            <v>240</v>
          </cell>
          <cell r="AF165">
            <v>0</v>
          </cell>
          <cell r="AG165">
            <v>0</v>
          </cell>
        </row>
        <row r="166">
          <cell r="A166">
            <v>149</v>
          </cell>
          <cell r="B166" t="str">
            <v>II</v>
          </cell>
          <cell r="C166">
            <v>240</v>
          </cell>
          <cell r="G166">
            <v>240</v>
          </cell>
          <cell r="Q166" t="str">
            <v/>
          </cell>
          <cell r="R166" t="str">
            <v/>
          </cell>
          <cell r="S166" t="str">
            <v>-</v>
          </cell>
          <cell r="T166" t="str">
            <v>-</v>
          </cell>
          <cell r="U166">
            <v>1</v>
          </cell>
          <cell r="V166" t="str">
            <v>-</v>
          </cell>
          <cell r="W166" t="str">
            <v>NÃO PODE PAGAR</v>
          </cell>
          <cell r="X166">
            <v>1</v>
          </cell>
          <cell r="Z166" t="str">
            <v>NÃO PODE PAGAR</v>
          </cell>
          <cell r="AB166" t="str">
            <v/>
          </cell>
          <cell r="AC166">
            <v>240</v>
          </cell>
          <cell r="AD166" t="str">
            <v>II</v>
          </cell>
          <cell r="AE166">
            <v>240</v>
          </cell>
          <cell r="AF166">
            <v>0</v>
          </cell>
          <cell r="AG166">
            <v>0</v>
          </cell>
        </row>
        <row r="167">
          <cell r="A167">
            <v>150</v>
          </cell>
          <cell r="B167" t="str">
            <v>II</v>
          </cell>
          <cell r="C167">
            <v>240</v>
          </cell>
          <cell r="G167">
            <v>240</v>
          </cell>
          <cell r="Q167" t="str">
            <v/>
          </cell>
          <cell r="R167" t="str">
            <v/>
          </cell>
          <cell r="S167" t="str">
            <v>-</v>
          </cell>
          <cell r="T167" t="str">
            <v>-</v>
          </cell>
          <cell r="U167">
            <v>1</v>
          </cell>
          <cell r="V167" t="str">
            <v>-</v>
          </cell>
          <cell r="W167" t="str">
            <v>NÃO PODE PAGAR</v>
          </cell>
          <cell r="X167">
            <v>1</v>
          </cell>
          <cell r="Z167" t="str">
            <v>NÃO PODE PAGAR</v>
          </cell>
          <cell r="AB167" t="str">
            <v/>
          </cell>
          <cell r="AC167">
            <v>240</v>
          </cell>
          <cell r="AD167" t="str">
            <v>II</v>
          </cell>
          <cell r="AE167">
            <v>240</v>
          </cell>
          <cell r="AF167">
            <v>0</v>
          </cell>
          <cell r="AG167">
            <v>0</v>
          </cell>
        </row>
        <row r="168">
          <cell r="A168">
            <v>151</v>
          </cell>
          <cell r="B168" t="str">
            <v>II</v>
          </cell>
          <cell r="C168">
            <v>240</v>
          </cell>
          <cell r="G168">
            <v>240</v>
          </cell>
          <cell r="Q168" t="str">
            <v/>
          </cell>
          <cell r="R168" t="str">
            <v/>
          </cell>
          <cell r="S168" t="str">
            <v>-</v>
          </cell>
          <cell r="T168" t="str">
            <v>-</v>
          </cell>
          <cell r="U168">
            <v>1</v>
          </cell>
          <cell r="V168" t="str">
            <v>-</v>
          </cell>
          <cell r="W168" t="str">
            <v>NÃO PODE PAGAR</v>
          </cell>
          <cell r="X168">
            <v>1</v>
          </cell>
          <cell r="Y168">
            <v>1</v>
          </cell>
          <cell r="Z168" t="str">
            <v>PODE PAGAR</v>
          </cell>
          <cell r="AB168" t="str">
            <v/>
          </cell>
          <cell r="AC168">
            <v>240</v>
          </cell>
          <cell r="AD168" t="str">
            <v>II</v>
          </cell>
          <cell r="AE168">
            <v>240</v>
          </cell>
          <cell r="AF168">
            <v>0</v>
          </cell>
          <cell r="AG168">
            <v>0</v>
          </cell>
        </row>
        <row r="169">
          <cell r="A169">
            <v>152</v>
          </cell>
          <cell r="B169" t="str">
            <v>II</v>
          </cell>
          <cell r="C169">
            <v>240</v>
          </cell>
          <cell r="G169">
            <v>240</v>
          </cell>
          <cell r="Q169" t="str">
            <v/>
          </cell>
          <cell r="R169" t="str">
            <v/>
          </cell>
          <cell r="S169" t="str">
            <v>-</v>
          </cell>
          <cell r="T169" t="str">
            <v>-</v>
          </cell>
          <cell r="U169">
            <v>1</v>
          </cell>
          <cell r="V169" t="str">
            <v>-</v>
          </cell>
          <cell r="W169" t="str">
            <v>NÃO PODE PAGAR</v>
          </cell>
          <cell r="X169">
            <v>1</v>
          </cell>
          <cell r="Y169">
            <v>1</v>
          </cell>
          <cell r="Z169" t="str">
            <v>PODE PAGAR</v>
          </cell>
          <cell r="AB169" t="str">
            <v/>
          </cell>
          <cell r="AC169">
            <v>240</v>
          </cell>
          <cell r="AD169" t="str">
            <v>II</v>
          </cell>
          <cell r="AE169">
            <v>240</v>
          </cell>
          <cell r="AF169">
            <v>0</v>
          </cell>
          <cell r="AG169">
            <v>0</v>
          </cell>
        </row>
        <row r="170">
          <cell r="A170">
            <v>153</v>
          </cell>
          <cell r="B170" t="str">
            <v>II</v>
          </cell>
          <cell r="C170">
            <v>240</v>
          </cell>
          <cell r="G170">
            <v>240</v>
          </cell>
          <cell r="Q170" t="str">
            <v/>
          </cell>
          <cell r="R170" t="str">
            <v/>
          </cell>
          <cell r="S170" t="str">
            <v>-</v>
          </cell>
          <cell r="T170" t="str">
            <v>-</v>
          </cell>
          <cell r="U170">
            <v>1</v>
          </cell>
          <cell r="V170" t="str">
            <v>S</v>
          </cell>
          <cell r="W170" t="str">
            <v>NÃO PODE PAGAR</v>
          </cell>
          <cell r="X170">
            <v>1</v>
          </cell>
          <cell r="Z170" t="str">
            <v>NÃO PODE PAGAR</v>
          </cell>
          <cell r="AB170" t="str">
            <v/>
          </cell>
          <cell r="AC170">
            <v>240</v>
          </cell>
          <cell r="AD170" t="str">
            <v>II</v>
          </cell>
          <cell r="AE170">
            <v>240</v>
          </cell>
          <cell r="AF170">
            <v>0</v>
          </cell>
          <cell r="AG170">
            <v>0</v>
          </cell>
        </row>
        <row r="171">
          <cell r="A171">
            <v>154</v>
          </cell>
          <cell r="B171" t="str">
            <v>II</v>
          </cell>
          <cell r="C171">
            <v>240</v>
          </cell>
          <cell r="G171">
            <v>240</v>
          </cell>
          <cell r="Q171" t="str">
            <v/>
          </cell>
          <cell r="R171" t="str">
            <v/>
          </cell>
          <cell r="S171" t="str">
            <v>-</v>
          </cell>
          <cell r="T171" t="str">
            <v>-</v>
          </cell>
          <cell r="U171">
            <v>1</v>
          </cell>
          <cell r="V171" t="str">
            <v>-</v>
          </cell>
          <cell r="W171" t="str">
            <v>NÃO PODE PAGAR</v>
          </cell>
          <cell r="X171">
            <v>1</v>
          </cell>
          <cell r="Z171" t="str">
            <v>NÃO PODE PAGAR</v>
          </cell>
          <cell r="AB171" t="str">
            <v/>
          </cell>
          <cell r="AC171">
            <v>240</v>
          </cell>
          <cell r="AD171" t="str">
            <v>II</v>
          </cell>
          <cell r="AE171">
            <v>240</v>
          </cell>
          <cell r="AF171">
            <v>0</v>
          </cell>
          <cell r="AG171">
            <v>0</v>
          </cell>
        </row>
        <row r="172">
          <cell r="A172">
            <v>155</v>
          </cell>
          <cell r="B172" t="str">
            <v>II</v>
          </cell>
          <cell r="C172">
            <v>240</v>
          </cell>
          <cell r="G172">
            <v>240</v>
          </cell>
          <cell r="Q172" t="str">
            <v/>
          </cell>
          <cell r="R172" t="str">
            <v/>
          </cell>
          <cell r="S172" t="str">
            <v>-</v>
          </cell>
          <cell r="T172" t="str">
            <v>-</v>
          </cell>
          <cell r="U172">
            <v>1</v>
          </cell>
          <cell r="V172" t="str">
            <v>-</v>
          </cell>
          <cell r="W172" t="str">
            <v>NÃO PODE PAGAR</v>
          </cell>
          <cell r="X172">
            <v>1</v>
          </cell>
          <cell r="Z172" t="str">
            <v>NÃO PODE PAGAR</v>
          </cell>
          <cell r="AB172" t="str">
            <v/>
          </cell>
          <cell r="AC172">
            <v>240</v>
          </cell>
          <cell r="AD172" t="str">
            <v>II</v>
          </cell>
          <cell r="AE172">
            <v>240</v>
          </cell>
          <cell r="AF172">
            <v>0</v>
          </cell>
          <cell r="AG172">
            <v>0</v>
          </cell>
        </row>
        <row r="173">
          <cell r="A173">
            <v>156</v>
          </cell>
          <cell r="B173" t="str">
            <v>II</v>
          </cell>
          <cell r="C173">
            <v>240</v>
          </cell>
          <cell r="G173">
            <v>240</v>
          </cell>
          <cell r="Q173" t="str">
            <v/>
          </cell>
          <cell r="R173" t="str">
            <v/>
          </cell>
          <cell r="S173" t="str">
            <v>-</v>
          </cell>
          <cell r="T173" t="str">
            <v>-</v>
          </cell>
          <cell r="U173">
            <v>1</v>
          </cell>
          <cell r="V173" t="str">
            <v>-</v>
          </cell>
          <cell r="W173" t="str">
            <v>NÃO PODE PAGAR</v>
          </cell>
          <cell r="X173">
            <v>1</v>
          </cell>
          <cell r="Y173">
            <v>1</v>
          </cell>
          <cell r="Z173" t="str">
            <v>PODE PAGAR</v>
          </cell>
          <cell r="AB173" t="str">
            <v/>
          </cell>
          <cell r="AC173">
            <v>240</v>
          </cell>
          <cell r="AD173" t="str">
            <v>II</v>
          </cell>
          <cell r="AE173">
            <v>240</v>
          </cell>
          <cell r="AF173">
            <v>0</v>
          </cell>
          <cell r="AG173">
            <v>0</v>
          </cell>
        </row>
        <row r="174">
          <cell r="A174">
            <v>157</v>
          </cell>
          <cell r="B174" t="str">
            <v>II</v>
          </cell>
          <cell r="C174">
            <v>240</v>
          </cell>
          <cell r="G174">
            <v>240</v>
          </cell>
          <cell r="Q174" t="str">
            <v/>
          </cell>
          <cell r="R174" t="str">
            <v/>
          </cell>
          <cell r="S174" t="str">
            <v>-</v>
          </cell>
          <cell r="T174" t="str">
            <v>-</v>
          </cell>
          <cell r="U174">
            <v>1</v>
          </cell>
          <cell r="V174" t="str">
            <v>-</v>
          </cell>
          <cell r="W174" t="str">
            <v>NÃO PODE PAGAR</v>
          </cell>
          <cell r="X174">
            <v>1</v>
          </cell>
          <cell r="Y174">
            <v>1</v>
          </cell>
          <cell r="Z174" t="str">
            <v>PODE PAGAR</v>
          </cell>
          <cell r="AB174" t="str">
            <v/>
          </cell>
          <cell r="AC174">
            <v>240</v>
          </cell>
          <cell r="AD174" t="str">
            <v>II</v>
          </cell>
          <cell r="AE174">
            <v>240</v>
          </cell>
          <cell r="AF174">
            <v>0</v>
          </cell>
          <cell r="AG174">
            <v>0</v>
          </cell>
        </row>
        <row r="175">
          <cell r="A175">
            <v>158</v>
          </cell>
          <cell r="B175" t="str">
            <v>II</v>
          </cell>
          <cell r="C175">
            <v>240</v>
          </cell>
          <cell r="G175">
            <v>240</v>
          </cell>
          <cell r="Q175" t="str">
            <v/>
          </cell>
          <cell r="R175" t="str">
            <v/>
          </cell>
          <cell r="S175" t="str">
            <v>-</v>
          </cell>
          <cell r="T175" t="str">
            <v>-</v>
          </cell>
          <cell r="U175">
            <v>1</v>
          </cell>
          <cell r="V175" t="str">
            <v>-</v>
          </cell>
          <cell r="W175" t="str">
            <v>NÃO PODE PAGAR</v>
          </cell>
          <cell r="X175">
            <v>1</v>
          </cell>
          <cell r="Y175">
            <v>1</v>
          </cell>
          <cell r="Z175" t="str">
            <v>PODE PAGAR</v>
          </cell>
          <cell r="AB175" t="str">
            <v/>
          </cell>
          <cell r="AC175">
            <v>240</v>
          </cell>
          <cell r="AD175" t="str">
            <v>II</v>
          </cell>
          <cell r="AE175">
            <v>240</v>
          </cell>
          <cell r="AF175">
            <v>0</v>
          </cell>
          <cell r="AG175">
            <v>0</v>
          </cell>
        </row>
        <row r="176">
          <cell r="A176">
            <v>159</v>
          </cell>
          <cell r="B176" t="str">
            <v>II</v>
          </cell>
          <cell r="C176">
            <v>240</v>
          </cell>
          <cell r="G176">
            <v>240</v>
          </cell>
          <cell r="Q176" t="str">
            <v/>
          </cell>
          <cell r="R176" t="str">
            <v/>
          </cell>
          <cell r="S176" t="str">
            <v>-</v>
          </cell>
          <cell r="T176" t="str">
            <v>-</v>
          </cell>
          <cell r="U176">
            <v>1</v>
          </cell>
          <cell r="V176" t="str">
            <v>S</v>
          </cell>
          <cell r="W176" t="str">
            <v>NÃO PODE PAGAR</v>
          </cell>
          <cell r="X176">
            <v>1</v>
          </cell>
          <cell r="Z176" t="str">
            <v>NÃO PODE PAGAR</v>
          </cell>
          <cell r="AB176" t="str">
            <v/>
          </cell>
          <cell r="AC176">
            <v>240</v>
          </cell>
          <cell r="AD176" t="str">
            <v>II</v>
          </cell>
          <cell r="AE176">
            <v>240</v>
          </cell>
          <cell r="AF176">
            <v>0</v>
          </cell>
          <cell r="AG176">
            <v>0</v>
          </cell>
        </row>
        <row r="177">
          <cell r="A177">
            <v>160</v>
          </cell>
          <cell r="B177" t="str">
            <v>II</v>
          </cell>
          <cell r="C177">
            <v>240</v>
          </cell>
          <cell r="G177">
            <v>240</v>
          </cell>
          <cell r="Q177" t="str">
            <v/>
          </cell>
          <cell r="R177" t="str">
            <v/>
          </cell>
          <cell r="S177" t="str">
            <v>-</v>
          </cell>
          <cell r="T177" t="str">
            <v>-</v>
          </cell>
          <cell r="U177">
            <v>1</v>
          </cell>
          <cell r="V177" t="str">
            <v>-</v>
          </cell>
          <cell r="W177" t="str">
            <v>NÃO PODE PAGAR</v>
          </cell>
          <cell r="X177">
            <v>1</v>
          </cell>
          <cell r="Z177" t="str">
            <v>NÃO PODE PAGAR</v>
          </cell>
          <cell r="AB177" t="str">
            <v/>
          </cell>
          <cell r="AC177">
            <v>240</v>
          </cell>
          <cell r="AD177" t="str">
            <v>II</v>
          </cell>
          <cell r="AE177">
            <v>240</v>
          </cell>
          <cell r="AF177">
            <v>0</v>
          </cell>
          <cell r="AG177">
            <v>0</v>
          </cell>
        </row>
        <row r="178">
          <cell r="A178">
            <v>161</v>
          </cell>
          <cell r="B178" t="str">
            <v>III</v>
          </cell>
          <cell r="C178">
            <v>360</v>
          </cell>
          <cell r="J178">
            <v>360</v>
          </cell>
          <cell r="P178">
            <v>30.3</v>
          </cell>
          <cell r="Q178" t="str">
            <v>S</v>
          </cell>
          <cell r="R178" t="str">
            <v/>
          </cell>
          <cell r="S178" t="str">
            <v>S</v>
          </cell>
          <cell r="T178" t="str">
            <v/>
          </cell>
          <cell r="U178">
            <v>1</v>
          </cell>
          <cell r="V178">
            <v>1</v>
          </cell>
          <cell r="W178" t="str">
            <v>NÃO PODE PAGAR</v>
          </cell>
          <cell r="X178">
            <v>1</v>
          </cell>
          <cell r="Y178">
            <v>1</v>
          </cell>
          <cell r="Z178" t="str">
            <v>NÃO PODE PAGAR</v>
          </cell>
          <cell r="AB178">
            <v>30.3</v>
          </cell>
          <cell r="AC178">
            <v>360</v>
          </cell>
          <cell r="AD178" t="str">
            <v>III</v>
          </cell>
          <cell r="AE178">
            <v>360</v>
          </cell>
          <cell r="AF178">
            <v>0</v>
          </cell>
          <cell r="AG178">
            <v>0</v>
          </cell>
        </row>
        <row r="179">
          <cell r="A179">
            <v>162</v>
          </cell>
          <cell r="B179" t="str">
            <v>I</v>
          </cell>
          <cell r="C179">
            <v>120</v>
          </cell>
          <cell r="D179">
            <v>120</v>
          </cell>
          <cell r="P179">
            <v>29.7</v>
          </cell>
          <cell r="Q179" t="str">
            <v>S</v>
          </cell>
          <cell r="R179" t="str">
            <v/>
          </cell>
          <cell r="S179" t="str">
            <v>S</v>
          </cell>
          <cell r="T179" t="str">
            <v/>
          </cell>
          <cell r="U179">
            <v>1</v>
          </cell>
          <cell r="V179" t="str">
            <v>S</v>
          </cell>
          <cell r="W179" t="str">
            <v>NÃO PODE PAGAR</v>
          </cell>
          <cell r="X179">
            <v>1</v>
          </cell>
          <cell r="Y179">
            <v>1</v>
          </cell>
          <cell r="Z179" t="str">
            <v>NÃO PODE PAGAR</v>
          </cell>
          <cell r="AB179">
            <v>29.7</v>
          </cell>
          <cell r="AC179">
            <v>120</v>
          </cell>
          <cell r="AD179" t="str">
            <v>I</v>
          </cell>
          <cell r="AE179">
            <v>120</v>
          </cell>
          <cell r="AF179">
            <v>0</v>
          </cell>
          <cell r="AG179">
            <v>0</v>
          </cell>
        </row>
        <row r="180">
          <cell r="A180">
            <v>163</v>
          </cell>
          <cell r="B180" t="str">
            <v>II</v>
          </cell>
          <cell r="C180">
            <v>240</v>
          </cell>
          <cell r="G180">
            <v>240</v>
          </cell>
          <cell r="P180">
            <v>16.7</v>
          </cell>
          <cell r="Q180" t="str">
            <v>N</v>
          </cell>
          <cell r="R180" t="str">
            <v>-</v>
          </cell>
          <cell r="S180" t="str">
            <v>-</v>
          </cell>
          <cell r="T180" t="str">
            <v>-</v>
          </cell>
          <cell r="U180">
            <v>1</v>
          </cell>
          <cell r="V180">
            <v>1</v>
          </cell>
          <cell r="W180" t="str">
            <v>JÁ PAGO</v>
          </cell>
          <cell r="X180" t="str">
            <v>X</v>
          </cell>
          <cell r="Y180">
            <v>1</v>
          </cell>
          <cell r="Z180" t="str">
            <v>JÁ PAGO</v>
          </cell>
          <cell r="AA180" t="str">
            <v>X</v>
          </cell>
          <cell r="AB180">
            <v>16.7</v>
          </cell>
          <cell r="AC180">
            <v>240</v>
          </cell>
          <cell r="AD180" t="str">
            <v>II</v>
          </cell>
          <cell r="AE180">
            <v>240</v>
          </cell>
          <cell r="AF180">
            <v>0</v>
          </cell>
          <cell r="AG180">
            <v>0</v>
          </cell>
        </row>
        <row r="181">
          <cell r="A181">
            <v>164</v>
          </cell>
          <cell r="B181" t="str">
            <v>III</v>
          </cell>
          <cell r="C181">
            <v>360</v>
          </cell>
          <cell r="J181">
            <v>360</v>
          </cell>
          <cell r="P181">
            <v>19.2</v>
          </cell>
          <cell r="Q181" t="str">
            <v>N</v>
          </cell>
          <cell r="R181" t="str">
            <v>-</v>
          </cell>
          <cell r="S181" t="str">
            <v>-</v>
          </cell>
          <cell r="T181" t="str">
            <v>-</v>
          </cell>
          <cell r="U181">
            <v>1</v>
          </cell>
          <cell r="V181">
            <v>1</v>
          </cell>
          <cell r="W181" t="str">
            <v>JÁ PAGO</v>
          </cell>
          <cell r="X181" t="str">
            <v>X</v>
          </cell>
          <cell r="Y181">
            <v>1</v>
          </cell>
          <cell r="Z181" t="str">
            <v>JÁ PAGO</v>
          </cell>
          <cell r="AA181" t="str">
            <v>X</v>
          </cell>
          <cell r="AB181">
            <v>19.2</v>
          </cell>
          <cell r="AC181">
            <v>360</v>
          </cell>
          <cell r="AD181" t="str">
            <v>III</v>
          </cell>
          <cell r="AE181">
            <v>360</v>
          </cell>
          <cell r="AF181">
            <v>0</v>
          </cell>
          <cell r="AG181">
            <v>0</v>
          </cell>
        </row>
        <row r="182">
          <cell r="A182">
            <v>165</v>
          </cell>
          <cell r="B182" t="str">
            <v>IV</v>
          </cell>
          <cell r="C182">
            <v>480</v>
          </cell>
          <cell r="M182">
            <v>480</v>
          </cell>
          <cell r="Q182" t="str">
            <v/>
          </cell>
          <cell r="R182" t="str">
            <v/>
          </cell>
          <cell r="S182" t="str">
            <v>-</v>
          </cell>
          <cell r="T182" t="str">
            <v>-</v>
          </cell>
          <cell r="U182">
            <v>1</v>
          </cell>
          <cell r="V182" t="str">
            <v>-</v>
          </cell>
          <cell r="W182" t="str">
            <v>NÃO PODE PAGAR</v>
          </cell>
          <cell r="X182">
            <v>1</v>
          </cell>
          <cell r="Z182" t="str">
            <v>NÃO PODE PAGAR</v>
          </cell>
          <cell r="AB182" t="str">
            <v/>
          </cell>
          <cell r="AC182">
            <v>480</v>
          </cell>
          <cell r="AD182" t="str">
            <v>IV</v>
          </cell>
          <cell r="AE182">
            <v>480</v>
          </cell>
          <cell r="AF182">
            <v>0</v>
          </cell>
          <cell r="AG182">
            <v>0</v>
          </cell>
        </row>
        <row r="183">
          <cell r="A183">
            <v>166</v>
          </cell>
          <cell r="B183" t="str">
            <v>III</v>
          </cell>
          <cell r="C183">
            <v>360</v>
          </cell>
          <cell r="J183">
            <v>360</v>
          </cell>
          <cell r="P183">
            <v>19.98</v>
          </cell>
          <cell r="Q183" t="str">
            <v>N</v>
          </cell>
          <cell r="R183" t="str">
            <v>-</v>
          </cell>
          <cell r="S183" t="str">
            <v>-</v>
          </cell>
          <cell r="T183" t="str">
            <v>-</v>
          </cell>
          <cell r="U183">
            <v>1</v>
          </cell>
          <cell r="V183">
            <v>1</v>
          </cell>
          <cell r="W183" t="str">
            <v>JÁ PAGO</v>
          </cell>
          <cell r="X183" t="str">
            <v>X</v>
          </cell>
          <cell r="Y183">
            <v>1</v>
          </cell>
          <cell r="Z183" t="str">
            <v>JÁ PAGO</v>
          </cell>
          <cell r="AA183" t="str">
            <v>X</v>
          </cell>
          <cell r="AB183">
            <v>19.98</v>
          </cell>
          <cell r="AC183">
            <v>360</v>
          </cell>
          <cell r="AD183" t="str">
            <v>III</v>
          </cell>
          <cell r="AE183">
            <v>360</v>
          </cell>
          <cell r="AF183">
            <v>0</v>
          </cell>
          <cell r="AG183">
            <v>0</v>
          </cell>
        </row>
        <row r="184">
          <cell r="A184">
            <v>167</v>
          </cell>
          <cell r="B184" t="str">
            <v>III</v>
          </cell>
          <cell r="C184">
            <v>360</v>
          </cell>
          <cell r="J184">
            <v>360</v>
          </cell>
          <cell r="P184">
            <v>38.700000000000003</v>
          </cell>
          <cell r="Q184" t="str">
            <v>S</v>
          </cell>
          <cell r="R184" t="str">
            <v/>
          </cell>
          <cell r="S184" t="str">
            <v>S</v>
          </cell>
          <cell r="T184" t="str">
            <v/>
          </cell>
          <cell r="U184">
            <v>1</v>
          </cell>
          <cell r="V184">
            <v>1</v>
          </cell>
          <cell r="W184" t="str">
            <v>NÃO PODE PAGAR</v>
          </cell>
          <cell r="X184">
            <v>1</v>
          </cell>
          <cell r="Y184">
            <v>1</v>
          </cell>
          <cell r="Z184" t="str">
            <v>NÃO PODE PAGAR</v>
          </cell>
          <cell r="AB184">
            <v>38.700000000000003</v>
          </cell>
          <cell r="AC184">
            <v>360</v>
          </cell>
          <cell r="AD184" t="str">
            <v>III</v>
          </cell>
          <cell r="AE184">
            <v>360</v>
          </cell>
          <cell r="AF184">
            <v>0</v>
          </cell>
          <cell r="AG184">
            <v>0</v>
          </cell>
        </row>
        <row r="185">
          <cell r="A185">
            <v>168</v>
          </cell>
          <cell r="B185" t="str">
            <v>II</v>
          </cell>
          <cell r="C185">
            <v>240</v>
          </cell>
          <cell r="G185">
            <v>240</v>
          </cell>
          <cell r="Q185" t="str">
            <v/>
          </cell>
          <cell r="R185" t="str">
            <v/>
          </cell>
          <cell r="S185" t="str">
            <v>-</v>
          </cell>
          <cell r="T185" t="str">
            <v>-</v>
          </cell>
          <cell r="U185" t="str">
            <v/>
          </cell>
          <cell r="V185" t="str">
            <v>-</v>
          </cell>
          <cell r="W185" t="str">
            <v>NÃO PODE PAGAR</v>
          </cell>
          <cell r="Z185" t="str">
            <v>NÃO PODE PAGAR</v>
          </cell>
          <cell r="AB185" t="str">
            <v/>
          </cell>
          <cell r="AC185">
            <v>240</v>
          </cell>
          <cell r="AD185" t="str">
            <v>II</v>
          </cell>
          <cell r="AE185">
            <v>240</v>
          </cell>
          <cell r="AF185">
            <v>0</v>
          </cell>
          <cell r="AG185">
            <v>0</v>
          </cell>
        </row>
        <row r="186">
          <cell r="A186">
            <v>169</v>
          </cell>
          <cell r="B186" t="str">
            <v>I</v>
          </cell>
          <cell r="C186">
            <v>120</v>
          </cell>
          <cell r="D186">
            <v>120</v>
          </cell>
          <cell r="P186">
            <v>17.04</v>
          </cell>
          <cell r="Q186" t="str">
            <v>N</v>
          </cell>
          <cell r="R186" t="str">
            <v>-</v>
          </cell>
          <cell r="S186" t="str">
            <v>-</v>
          </cell>
          <cell r="T186" t="str">
            <v>-</v>
          </cell>
          <cell r="U186">
            <v>1</v>
          </cell>
          <cell r="V186">
            <v>1</v>
          </cell>
          <cell r="W186" t="str">
            <v>JÁ PAGO</v>
          </cell>
          <cell r="X186" t="str">
            <v>X</v>
          </cell>
          <cell r="Y186">
            <v>1</v>
          </cell>
          <cell r="Z186" t="str">
            <v>JÁ PAGO</v>
          </cell>
          <cell r="AA186" t="str">
            <v>X</v>
          </cell>
          <cell r="AB186">
            <v>17.04</v>
          </cell>
          <cell r="AC186">
            <v>120</v>
          </cell>
          <cell r="AD186" t="str">
            <v>I</v>
          </cell>
          <cell r="AE186">
            <v>120</v>
          </cell>
          <cell r="AF186">
            <v>0</v>
          </cell>
          <cell r="AG186">
            <v>0</v>
          </cell>
        </row>
        <row r="187">
          <cell r="A187">
            <v>170</v>
          </cell>
          <cell r="B187" t="str">
            <v>II</v>
          </cell>
          <cell r="C187">
            <v>240</v>
          </cell>
          <cell r="G187">
            <v>240</v>
          </cell>
          <cell r="Q187" t="str">
            <v/>
          </cell>
          <cell r="R187" t="str">
            <v/>
          </cell>
          <cell r="S187" t="str">
            <v>-</v>
          </cell>
          <cell r="T187" t="str">
            <v>-</v>
          </cell>
          <cell r="U187">
            <v>1</v>
          </cell>
          <cell r="V187" t="str">
            <v>-</v>
          </cell>
          <cell r="W187" t="str">
            <v>NÃO PODE PAGAR</v>
          </cell>
          <cell r="X187">
            <v>1</v>
          </cell>
          <cell r="Z187" t="str">
            <v>NÃO PODE PAGAR</v>
          </cell>
          <cell r="AB187" t="str">
            <v/>
          </cell>
          <cell r="AC187">
            <v>240</v>
          </cell>
          <cell r="AD187" t="str">
            <v>II</v>
          </cell>
          <cell r="AE187">
            <v>240</v>
          </cell>
          <cell r="AF187">
            <v>0</v>
          </cell>
          <cell r="AG187">
            <v>0</v>
          </cell>
        </row>
        <row r="188">
          <cell r="A188">
            <v>171</v>
          </cell>
          <cell r="B188" t="str">
            <v>II</v>
          </cell>
          <cell r="C188">
            <v>240</v>
          </cell>
          <cell r="G188">
            <v>240</v>
          </cell>
          <cell r="Q188" t="str">
            <v/>
          </cell>
          <cell r="R188" t="str">
            <v/>
          </cell>
          <cell r="S188" t="str">
            <v>-</v>
          </cell>
          <cell r="T188" t="str">
            <v>-</v>
          </cell>
          <cell r="U188">
            <v>1</v>
          </cell>
          <cell r="V188" t="str">
            <v>-</v>
          </cell>
          <cell r="W188" t="str">
            <v>NÃO PODE PAGAR</v>
          </cell>
          <cell r="X188">
            <v>1</v>
          </cell>
          <cell r="Z188" t="str">
            <v>NÃO PODE PAGAR</v>
          </cell>
          <cell r="AB188" t="str">
            <v/>
          </cell>
          <cell r="AC188">
            <v>240</v>
          </cell>
          <cell r="AD188" t="str">
            <v>II</v>
          </cell>
          <cell r="AE188">
            <v>240</v>
          </cell>
          <cell r="AF188">
            <v>0</v>
          </cell>
          <cell r="AG188">
            <v>0</v>
          </cell>
        </row>
        <row r="189">
          <cell r="A189">
            <v>172</v>
          </cell>
          <cell r="B189" t="str">
            <v>III</v>
          </cell>
          <cell r="C189">
            <v>360</v>
          </cell>
          <cell r="J189">
            <v>330</v>
          </cell>
          <cell r="K189">
            <v>30</v>
          </cell>
          <cell r="P189">
            <v>4.45</v>
          </cell>
          <cell r="Q189" t="str">
            <v>N</v>
          </cell>
          <cell r="R189" t="str">
            <v>-</v>
          </cell>
          <cell r="S189" t="str">
            <v>-</v>
          </cell>
          <cell r="T189" t="str">
            <v>-</v>
          </cell>
          <cell r="U189">
            <v>1</v>
          </cell>
          <cell r="V189">
            <v>1</v>
          </cell>
          <cell r="W189" t="str">
            <v>JÁ PAGO</v>
          </cell>
          <cell r="X189" t="str">
            <v>X</v>
          </cell>
          <cell r="Y189">
            <v>1</v>
          </cell>
          <cell r="Z189" t="str">
            <v>JÁ PAGO</v>
          </cell>
          <cell r="AA189" t="str">
            <v>X</v>
          </cell>
          <cell r="AB189">
            <v>4.45</v>
          </cell>
          <cell r="AC189">
            <v>360</v>
          </cell>
          <cell r="AD189" t="str">
            <v>III</v>
          </cell>
          <cell r="AE189">
            <v>330</v>
          </cell>
          <cell r="AF189">
            <v>30</v>
          </cell>
          <cell r="AG189">
            <v>0</v>
          </cell>
        </row>
        <row r="190">
          <cell r="A190">
            <v>173</v>
          </cell>
          <cell r="B190" t="str">
            <v>I</v>
          </cell>
          <cell r="C190">
            <v>120</v>
          </cell>
          <cell r="D190">
            <v>120</v>
          </cell>
          <cell r="P190">
            <v>13.01</v>
          </cell>
          <cell r="Q190" t="str">
            <v>N</v>
          </cell>
          <cell r="R190" t="str">
            <v>-</v>
          </cell>
          <cell r="S190" t="str">
            <v>-</v>
          </cell>
          <cell r="T190" t="str">
            <v>-</v>
          </cell>
          <cell r="U190">
            <v>1</v>
          </cell>
          <cell r="V190">
            <v>1</v>
          </cell>
          <cell r="W190" t="str">
            <v>JÁ PAGO</v>
          </cell>
          <cell r="X190" t="str">
            <v>X</v>
          </cell>
          <cell r="Y190">
            <v>1</v>
          </cell>
          <cell r="Z190" t="str">
            <v>JÁ PAGO</v>
          </cell>
          <cell r="AA190" t="str">
            <v>X</v>
          </cell>
          <cell r="AB190">
            <v>13.01</v>
          </cell>
          <cell r="AC190">
            <v>120</v>
          </cell>
          <cell r="AD190" t="str">
            <v>I</v>
          </cell>
          <cell r="AE190">
            <v>120</v>
          </cell>
          <cell r="AF190">
            <v>0</v>
          </cell>
          <cell r="AG190">
            <v>0</v>
          </cell>
        </row>
        <row r="191">
          <cell r="A191">
            <v>174</v>
          </cell>
          <cell r="B191" t="str">
            <v>I</v>
          </cell>
          <cell r="C191">
            <v>120</v>
          </cell>
          <cell r="D191">
            <v>120</v>
          </cell>
          <cell r="P191">
            <v>4.07</v>
          </cell>
          <cell r="Q191" t="str">
            <v>N</v>
          </cell>
          <cell r="R191" t="str">
            <v>-</v>
          </cell>
          <cell r="S191" t="str">
            <v>-</v>
          </cell>
          <cell r="T191" t="str">
            <v>-</v>
          </cell>
          <cell r="U191">
            <v>1</v>
          </cell>
          <cell r="V191">
            <v>1</v>
          </cell>
          <cell r="W191" t="str">
            <v>JÁ PAGO</v>
          </cell>
          <cell r="X191" t="str">
            <v>X</v>
          </cell>
          <cell r="Y191">
            <v>1</v>
          </cell>
          <cell r="Z191" t="str">
            <v>JÁ PAGO</v>
          </cell>
          <cell r="AA191" t="str">
            <v>X</v>
          </cell>
          <cell r="AB191">
            <v>4.07</v>
          </cell>
          <cell r="AC191">
            <v>120</v>
          </cell>
          <cell r="AD191" t="str">
            <v>I</v>
          </cell>
          <cell r="AE191">
            <v>120</v>
          </cell>
          <cell r="AF191">
            <v>0</v>
          </cell>
          <cell r="AG191">
            <v>0</v>
          </cell>
        </row>
        <row r="192">
          <cell r="A192">
            <v>175</v>
          </cell>
          <cell r="B192" t="str">
            <v>I</v>
          </cell>
          <cell r="C192">
            <v>120</v>
          </cell>
          <cell r="D192">
            <v>120</v>
          </cell>
          <cell r="P192">
            <v>18.86</v>
          </cell>
          <cell r="Q192" t="str">
            <v>N</v>
          </cell>
          <cell r="R192" t="str">
            <v>-</v>
          </cell>
          <cell r="S192" t="str">
            <v>-</v>
          </cell>
          <cell r="T192" t="str">
            <v>-</v>
          </cell>
          <cell r="U192">
            <v>1</v>
          </cell>
          <cell r="V192">
            <v>1</v>
          </cell>
          <cell r="W192" t="str">
            <v>JÁ PAGO</v>
          </cell>
          <cell r="X192" t="str">
            <v>X</v>
          </cell>
          <cell r="Y192">
            <v>1</v>
          </cell>
          <cell r="Z192" t="str">
            <v>JÁ PAGO</v>
          </cell>
          <cell r="AA192" t="str">
            <v>X</v>
          </cell>
          <cell r="AB192">
            <v>18.86</v>
          </cell>
          <cell r="AC192">
            <v>120</v>
          </cell>
          <cell r="AD192" t="str">
            <v>I</v>
          </cell>
          <cell r="AE192">
            <v>120</v>
          </cell>
          <cell r="AF192">
            <v>0</v>
          </cell>
          <cell r="AG192">
            <v>0</v>
          </cell>
        </row>
        <row r="193">
          <cell r="A193">
            <v>176</v>
          </cell>
          <cell r="B193" t="str">
            <v>I</v>
          </cell>
          <cell r="C193">
            <v>120</v>
          </cell>
          <cell r="D193">
            <v>120</v>
          </cell>
          <cell r="P193">
            <v>0.69</v>
          </cell>
          <cell r="Q193" t="str">
            <v>N</v>
          </cell>
          <cell r="R193" t="str">
            <v>-</v>
          </cell>
          <cell r="S193" t="str">
            <v>-</v>
          </cell>
          <cell r="T193" t="str">
            <v>-</v>
          </cell>
          <cell r="U193">
            <v>1</v>
          </cell>
          <cell r="V193">
            <v>1</v>
          </cell>
          <cell r="W193" t="str">
            <v>JÁ PAGO</v>
          </cell>
          <cell r="X193" t="str">
            <v>X</v>
          </cell>
          <cell r="Y193">
            <v>1</v>
          </cell>
          <cell r="Z193" t="str">
            <v>JÁ PAGO</v>
          </cell>
          <cell r="AA193" t="str">
            <v>X</v>
          </cell>
          <cell r="AB193">
            <v>0.69</v>
          </cell>
          <cell r="AC193">
            <v>120</v>
          </cell>
          <cell r="AD193" t="str">
            <v>I</v>
          </cell>
          <cell r="AE193">
            <v>120</v>
          </cell>
          <cell r="AF193">
            <v>0</v>
          </cell>
          <cell r="AG193">
            <v>0</v>
          </cell>
        </row>
        <row r="194">
          <cell r="A194">
            <v>177</v>
          </cell>
          <cell r="B194" t="str">
            <v>II</v>
          </cell>
          <cell r="C194">
            <v>240</v>
          </cell>
          <cell r="G194">
            <v>240</v>
          </cell>
          <cell r="P194">
            <v>15.55</v>
          </cell>
          <cell r="Q194" t="str">
            <v>N</v>
          </cell>
          <cell r="R194" t="str">
            <v>-</v>
          </cell>
          <cell r="S194" t="str">
            <v>-</v>
          </cell>
          <cell r="T194" t="str">
            <v>-</v>
          </cell>
          <cell r="U194">
            <v>1</v>
          </cell>
          <cell r="V194">
            <v>1</v>
          </cell>
          <cell r="W194" t="str">
            <v>JÁ PAGO</v>
          </cell>
          <cell r="X194" t="str">
            <v>X</v>
          </cell>
          <cell r="Y194" t="str">
            <v>I</v>
          </cell>
          <cell r="Z194">
            <v>120</v>
          </cell>
          <cell r="AA194" t="str">
            <v>X</v>
          </cell>
          <cell r="AB194">
            <v>15.55</v>
          </cell>
          <cell r="AC194">
            <v>240</v>
          </cell>
          <cell r="AD194" t="str">
            <v>II</v>
          </cell>
          <cell r="AE194">
            <v>240</v>
          </cell>
          <cell r="AF194">
            <v>0</v>
          </cell>
          <cell r="AG194">
            <v>0</v>
          </cell>
        </row>
        <row r="195">
          <cell r="A195">
            <v>178</v>
          </cell>
          <cell r="B195" t="str">
            <v>II</v>
          </cell>
          <cell r="C195">
            <v>240</v>
          </cell>
          <cell r="G195">
            <v>240</v>
          </cell>
          <cell r="P195">
            <v>18.82</v>
          </cell>
          <cell r="Q195" t="str">
            <v>N</v>
          </cell>
          <cell r="R195" t="str">
            <v>-</v>
          </cell>
          <cell r="S195" t="str">
            <v>-</v>
          </cell>
          <cell r="T195" t="str">
            <v>-</v>
          </cell>
          <cell r="U195">
            <v>1</v>
          </cell>
          <cell r="V195">
            <v>1</v>
          </cell>
          <cell r="W195" t="str">
            <v>JÁ PAGO</v>
          </cell>
          <cell r="X195" t="str">
            <v>X</v>
          </cell>
          <cell r="Y195" t="str">
            <v>II</v>
          </cell>
          <cell r="Z195">
            <v>240</v>
          </cell>
          <cell r="AA195" t="str">
            <v>X</v>
          </cell>
          <cell r="AB195">
            <v>18.82</v>
          </cell>
          <cell r="AC195">
            <v>240</v>
          </cell>
          <cell r="AD195" t="str">
            <v>II</v>
          </cell>
          <cell r="AE195">
            <v>240</v>
          </cell>
          <cell r="AF195">
            <v>0</v>
          </cell>
          <cell r="AG195">
            <v>0</v>
          </cell>
        </row>
        <row r="196">
          <cell r="A196">
            <v>179</v>
          </cell>
          <cell r="B196" t="str">
            <v>II</v>
          </cell>
          <cell r="C196">
            <v>240</v>
          </cell>
          <cell r="G196">
            <v>240</v>
          </cell>
          <cell r="P196">
            <v>47.7</v>
          </cell>
          <cell r="Q196" t="str">
            <v>S</v>
          </cell>
          <cell r="R196" t="str">
            <v/>
          </cell>
          <cell r="S196" t="str">
            <v>S</v>
          </cell>
          <cell r="T196" t="str">
            <v>S</v>
          </cell>
          <cell r="U196">
            <v>1</v>
          </cell>
          <cell r="V196">
            <v>1</v>
          </cell>
          <cell r="W196" t="str">
            <v>NÃO PODE PAGAR</v>
          </cell>
          <cell r="X196">
            <v>1</v>
          </cell>
          <cell r="Y196" t="str">
            <v>III</v>
          </cell>
          <cell r="Z196">
            <v>360</v>
          </cell>
          <cell r="AB196">
            <v>47.7</v>
          </cell>
          <cell r="AC196">
            <v>240</v>
          </cell>
          <cell r="AD196" t="str">
            <v>II</v>
          </cell>
          <cell r="AE196">
            <v>240</v>
          </cell>
          <cell r="AF196">
            <v>0</v>
          </cell>
          <cell r="AG196">
            <v>0</v>
          </cell>
        </row>
        <row r="197">
          <cell r="A197">
            <v>180</v>
          </cell>
          <cell r="B197" t="str">
            <v>II</v>
          </cell>
          <cell r="C197">
            <v>240</v>
          </cell>
          <cell r="Q197" t="str">
            <v/>
          </cell>
          <cell r="R197" t="str">
            <v/>
          </cell>
          <cell r="S197" t="str">
            <v>-</v>
          </cell>
          <cell r="T197" t="str">
            <v>-</v>
          </cell>
          <cell r="U197">
            <v>1</v>
          </cell>
          <cell r="V197" t="str">
            <v>-</v>
          </cell>
          <cell r="W197" t="str">
            <v>NÃO PODE PAGAR</v>
          </cell>
          <cell r="X197">
            <v>1</v>
          </cell>
          <cell r="Y197" t="str">
            <v>IV</v>
          </cell>
          <cell r="Z197">
            <v>480</v>
          </cell>
          <cell r="AB197" t="str">
            <v/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</row>
        <row r="198">
          <cell r="A198">
            <v>181</v>
          </cell>
          <cell r="B198" t="str">
            <v>II</v>
          </cell>
          <cell r="C198">
            <v>240</v>
          </cell>
          <cell r="G198">
            <v>240</v>
          </cell>
          <cell r="Q198" t="str">
            <v/>
          </cell>
          <cell r="R198" t="str">
            <v/>
          </cell>
          <cell r="S198" t="str">
            <v>-</v>
          </cell>
          <cell r="T198" t="str">
            <v>-</v>
          </cell>
          <cell r="U198">
            <v>1</v>
          </cell>
          <cell r="V198" t="str">
            <v>-</v>
          </cell>
          <cell r="W198" t="str">
            <v>NÃO PODE PAGAR</v>
          </cell>
          <cell r="X198">
            <v>1</v>
          </cell>
          <cell r="Z198" t="str">
            <v>NÃO PODE PAGAR</v>
          </cell>
          <cell r="AB198" t="str">
            <v/>
          </cell>
          <cell r="AC198">
            <v>240</v>
          </cell>
          <cell r="AD198" t="str">
            <v>II</v>
          </cell>
          <cell r="AE198">
            <v>240</v>
          </cell>
          <cell r="AF198">
            <v>0</v>
          </cell>
          <cell r="AG198">
            <v>0</v>
          </cell>
        </row>
        <row r="199">
          <cell r="A199">
            <v>182</v>
          </cell>
          <cell r="B199" t="str">
            <v>II</v>
          </cell>
          <cell r="C199">
            <v>240</v>
          </cell>
          <cell r="G199">
            <v>240</v>
          </cell>
          <cell r="P199">
            <v>32.5</v>
          </cell>
          <cell r="Q199" t="str">
            <v>S</v>
          </cell>
          <cell r="R199" t="str">
            <v/>
          </cell>
          <cell r="S199" t="str">
            <v>S</v>
          </cell>
          <cell r="T199" t="str">
            <v>S</v>
          </cell>
          <cell r="U199">
            <v>1</v>
          </cell>
          <cell r="V199">
            <v>1</v>
          </cell>
          <cell r="W199" t="str">
            <v>NÃO PODE PAGAR</v>
          </cell>
          <cell r="X199">
            <v>1</v>
          </cell>
          <cell r="Y199">
            <v>1</v>
          </cell>
          <cell r="Z199" t="str">
            <v>NÃO PODE PAGAR</v>
          </cell>
          <cell r="AB199">
            <v>32.5</v>
          </cell>
          <cell r="AC199">
            <v>240</v>
          </cell>
          <cell r="AD199" t="str">
            <v>II</v>
          </cell>
          <cell r="AE199">
            <v>240</v>
          </cell>
          <cell r="AF199">
            <v>0</v>
          </cell>
          <cell r="AG199">
            <v>0</v>
          </cell>
        </row>
        <row r="200">
          <cell r="A200">
            <v>183</v>
          </cell>
          <cell r="B200" t="str">
            <v>III</v>
          </cell>
          <cell r="C200">
            <v>360</v>
          </cell>
          <cell r="J200">
            <v>360</v>
          </cell>
          <cell r="Q200" t="str">
            <v/>
          </cell>
          <cell r="R200" t="str">
            <v/>
          </cell>
          <cell r="S200" t="str">
            <v>-</v>
          </cell>
          <cell r="T200" t="str">
            <v>-</v>
          </cell>
          <cell r="U200">
            <v>1</v>
          </cell>
          <cell r="V200" t="str">
            <v>-</v>
          </cell>
          <cell r="W200" t="str">
            <v>NÃO PODE PAGAR</v>
          </cell>
          <cell r="X200">
            <v>1</v>
          </cell>
          <cell r="Z200" t="str">
            <v>NÃO PODE PAGAR</v>
          </cell>
          <cell r="AB200">
            <v>0</v>
          </cell>
          <cell r="AC200">
            <v>360</v>
          </cell>
          <cell r="AD200" t="str">
            <v>III</v>
          </cell>
          <cell r="AE200">
            <v>360</v>
          </cell>
          <cell r="AF200">
            <v>0</v>
          </cell>
          <cell r="AG200">
            <v>0</v>
          </cell>
        </row>
        <row r="201">
          <cell r="A201">
            <v>184</v>
          </cell>
          <cell r="B201" t="str">
            <v>I</v>
          </cell>
          <cell r="C201">
            <v>120</v>
          </cell>
          <cell r="D201">
            <v>120</v>
          </cell>
          <cell r="Q201" t="str">
            <v/>
          </cell>
          <cell r="R201" t="str">
            <v/>
          </cell>
          <cell r="S201" t="str">
            <v>-</v>
          </cell>
          <cell r="T201" t="str">
            <v>-</v>
          </cell>
          <cell r="U201">
            <v>1</v>
          </cell>
          <cell r="V201" t="str">
            <v>-</v>
          </cell>
          <cell r="W201" t="str">
            <v>NÃO PODE PAGAR</v>
          </cell>
          <cell r="X201">
            <v>1</v>
          </cell>
          <cell r="Z201" t="str">
            <v>NÃO PODE PAGAR</v>
          </cell>
          <cell r="AB201">
            <v>0</v>
          </cell>
          <cell r="AC201">
            <v>120</v>
          </cell>
          <cell r="AD201" t="str">
            <v>I</v>
          </cell>
          <cell r="AE201">
            <v>120</v>
          </cell>
          <cell r="AF201">
            <v>0</v>
          </cell>
          <cell r="AG201">
            <v>0</v>
          </cell>
        </row>
        <row r="202">
          <cell r="A202">
            <v>185</v>
          </cell>
          <cell r="B202" t="str">
            <v>II</v>
          </cell>
          <cell r="C202">
            <v>240</v>
          </cell>
          <cell r="G202">
            <v>240</v>
          </cell>
          <cell r="Q202" t="str">
            <v/>
          </cell>
          <cell r="R202" t="str">
            <v/>
          </cell>
          <cell r="S202" t="str">
            <v>-</v>
          </cell>
          <cell r="T202" t="str">
            <v>-</v>
          </cell>
          <cell r="U202">
            <v>1</v>
          </cell>
          <cell r="V202" t="str">
            <v>-</v>
          </cell>
          <cell r="W202" t="str">
            <v>NÃO PODE PAGAR</v>
          </cell>
          <cell r="X202">
            <v>1</v>
          </cell>
          <cell r="Z202" t="str">
            <v>NÃO PODE PAGAR</v>
          </cell>
          <cell r="AB202">
            <v>0</v>
          </cell>
          <cell r="AC202">
            <v>240</v>
          </cell>
          <cell r="AD202" t="str">
            <v>II</v>
          </cell>
          <cell r="AE202">
            <v>240</v>
          </cell>
          <cell r="AF202">
            <v>0</v>
          </cell>
          <cell r="AG202">
            <v>0</v>
          </cell>
        </row>
        <row r="203">
          <cell r="A203">
            <v>186</v>
          </cell>
          <cell r="B203" t="str">
            <v>II</v>
          </cell>
          <cell r="C203">
            <v>240</v>
          </cell>
          <cell r="G203">
            <v>240</v>
          </cell>
          <cell r="Q203" t="str">
            <v/>
          </cell>
          <cell r="R203" t="str">
            <v/>
          </cell>
          <cell r="S203" t="str">
            <v>-</v>
          </cell>
          <cell r="T203" t="str">
            <v>-</v>
          </cell>
          <cell r="U203">
            <v>1</v>
          </cell>
          <cell r="V203" t="str">
            <v>-</v>
          </cell>
          <cell r="W203" t="str">
            <v>NÃO PODE PAGAR</v>
          </cell>
          <cell r="X203">
            <v>1</v>
          </cell>
          <cell r="Z203" t="str">
            <v>NÃO PODE PAGAR</v>
          </cell>
          <cell r="AB203">
            <v>0</v>
          </cell>
          <cell r="AC203">
            <v>240</v>
          </cell>
          <cell r="AD203" t="str">
            <v>II</v>
          </cell>
          <cell r="AE203">
            <v>240</v>
          </cell>
          <cell r="AF203">
            <v>0</v>
          </cell>
          <cell r="AG203">
            <v>0</v>
          </cell>
        </row>
        <row r="204">
          <cell r="A204">
            <v>187</v>
          </cell>
          <cell r="B204" t="str">
            <v>I</v>
          </cell>
          <cell r="C204">
            <v>120</v>
          </cell>
          <cell r="D204">
            <v>120</v>
          </cell>
          <cell r="Q204" t="str">
            <v/>
          </cell>
          <cell r="R204" t="str">
            <v/>
          </cell>
          <cell r="S204" t="str">
            <v>-</v>
          </cell>
          <cell r="T204" t="str">
            <v>-</v>
          </cell>
          <cell r="U204">
            <v>1</v>
          </cell>
          <cell r="V204" t="str">
            <v>-</v>
          </cell>
          <cell r="W204" t="str">
            <v>NÃO PODE PAGAR</v>
          </cell>
          <cell r="X204">
            <v>1</v>
          </cell>
          <cell r="Z204" t="str">
            <v>NÃO PODE PAGAR</v>
          </cell>
          <cell r="AB204">
            <v>0</v>
          </cell>
          <cell r="AC204">
            <v>120</v>
          </cell>
          <cell r="AD204" t="str">
            <v>I</v>
          </cell>
          <cell r="AE204">
            <v>120</v>
          </cell>
          <cell r="AF204">
            <v>0</v>
          </cell>
          <cell r="AG204">
            <v>0</v>
          </cell>
        </row>
        <row r="205">
          <cell r="A205">
            <v>188</v>
          </cell>
          <cell r="B205" t="str">
            <v>I</v>
          </cell>
          <cell r="C205">
            <v>120</v>
          </cell>
          <cell r="D205">
            <v>120</v>
          </cell>
          <cell r="Q205" t="str">
            <v/>
          </cell>
          <cell r="R205" t="str">
            <v/>
          </cell>
          <cell r="S205" t="str">
            <v>-</v>
          </cell>
          <cell r="T205" t="str">
            <v>-</v>
          </cell>
          <cell r="U205">
            <v>1</v>
          </cell>
          <cell r="V205" t="str">
            <v>-</v>
          </cell>
          <cell r="W205" t="str">
            <v>NÃO PODE PAGAR</v>
          </cell>
          <cell r="X205">
            <v>1</v>
          </cell>
          <cell r="Z205" t="str">
            <v>NÃO PODE PAGAR</v>
          </cell>
          <cell r="AB205">
            <v>0</v>
          </cell>
          <cell r="AC205">
            <v>120</v>
          </cell>
          <cell r="AD205" t="str">
            <v>I</v>
          </cell>
          <cell r="AE205">
            <v>120</v>
          </cell>
          <cell r="AF205">
            <v>0</v>
          </cell>
          <cell r="AG205">
            <v>0</v>
          </cell>
        </row>
        <row r="206">
          <cell r="A206">
            <v>189</v>
          </cell>
          <cell r="B206" t="str">
            <v>I</v>
          </cell>
          <cell r="C206">
            <v>120</v>
          </cell>
          <cell r="D206">
            <v>120</v>
          </cell>
          <cell r="Q206" t="str">
            <v/>
          </cell>
          <cell r="R206" t="str">
            <v/>
          </cell>
          <cell r="S206" t="str">
            <v>-</v>
          </cell>
          <cell r="T206" t="str">
            <v>-</v>
          </cell>
          <cell r="U206">
            <v>1</v>
          </cell>
          <cell r="V206" t="str">
            <v>-</v>
          </cell>
          <cell r="W206" t="str">
            <v>NÃO PODE PAGAR</v>
          </cell>
          <cell r="X206">
            <v>1</v>
          </cell>
          <cell r="Z206" t="str">
            <v>NÃO PODE PAGAR</v>
          </cell>
          <cell r="AB206">
            <v>0</v>
          </cell>
          <cell r="AC206">
            <v>120</v>
          </cell>
          <cell r="AD206" t="str">
            <v>I</v>
          </cell>
          <cell r="AE206">
            <v>120</v>
          </cell>
          <cell r="AF206">
            <v>0</v>
          </cell>
          <cell r="AG206">
            <v>0</v>
          </cell>
        </row>
        <row r="207">
          <cell r="A207">
            <v>190</v>
          </cell>
          <cell r="B207" t="str">
            <v>II</v>
          </cell>
          <cell r="C207">
            <v>240</v>
          </cell>
          <cell r="G207">
            <v>240</v>
          </cell>
          <cell r="Q207" t="str">
            <v/>
          </cell>
          <cell r="R207" t="str">
            <v/>
          </cell>
          <cell r="S207" t="str">
            <v>-</v>
          </cell>
          <cell r="T207" t="str">
            <v>-</v>
          </cell>
          <cell r="U207">
            <v>1</v>
          </cell>
          <cell r="V207" t="str">
            <v>-</v>
          </cell>
          <cell r="W207" t="str">
            <v>NÃO PODE PAGAR</v>
          </cell>
          <cell r="X207">
            <v>1</v>
          </cell>
          <cell r="Z207" t="str">
            <v>NÃO PODE PAGAR</v>
          </cell>
          <cell r="AB207">
            <v>0</v>
          </cell>
          <cell r="AC207">
            <v>240</v>
          </cell>
          <cell r="AD207" t="str">
            <v>II</v>
          </cell>
          <cell r="AE207">
            <v>240</v>
          </cell>
          <cell r="AF207">
            <v>0</v>
          </cell>
          <cell r="AG207">
            <v>0</v>
          </cell>
        </row>
        <row r="208">
          <cell r="A208">
            <v>191</v>
          </cell>
          <cell r="B208" t="str">
            <v>I</v>
          </cell>
          <cell r="C208">
            <v>120</v>
          </cell>
          <cell r="D208">
            <v>120</v>
          </cell>
          <cell r="Q208" t="str">
            <v/>
          </cell>
          <cell r="R208" t="str">
            <v/>
          </cell>
          <cell r="S208" t="str">
            <v>-</v>
          </cell>
          <cell r="T208" t="str">
            <v>-</v>
          </cell>
          <cell r="U208">
            <v>1</v>
          </cell>
          <cell r="V208" t="str">
            <v>-</v>
          </cell>
          <cell r="W208" t="str">
            <v>NÃO PODE PAGAR</v>
          </cell>
          <cell r="X208">
            <v>1</v>
          </cell>
          <cell r="Z208" t="str">
            <v>NÃO PODE PAGAR</v>
          </cell>
          <cell r="AB208">
            <v>0</v>
          </cell>
          <cell r="AC208">
            <v>120</v>
          </cell>
          <cell r="AD208" t="str">
            <v>I</v>
          </cell>
          <cell r="AE208">
            <v>120</v>
          </cell>
          <cell r="AF208">
            <v>0</v>
          </cell>
          <cell r="AG208">
            <v>0</v>
          </cell>
        </row>
        <row r="209">
          <cell r="A209">
            <v>192</v>
          </cell>
          <cell r="B209" t="str">
            <v>I</v>
          </cell>
          <cell r="C209">
            <v>120</v>
          </cell>
          <cell r="D209">
            <v>120</v>
          </cell>
          <cell r="Q209" t="str">
            <v/>
          </cell>
          <cell r="R209" t="str">
            <v/>
          </cell>
          <cell r="S209" t="str">
            <v>-</v>
          </cell>
          <cell r="T209" t="str">
            <v>-</v>
          </cell>
          <cell r="U209">
            <v>1</v>
          </cell>
          <cell r="V209" t="str">
            <v>-</v>
          </cell>
          <cell r="W209" t="str">
            <v>NÃO PODE PAGAR</v>
          </cell>
          <cell r="X209">
            <v>1</v>
          </cell>
          <cell r="Z209" t="str">
            <v>NÃO PODE PAGAR</v>
          </cell>
          <cell r="AB209">
            <v>0</v>
          </cell>
          <cell r="AC209">
            <v>120</v>
          </cell>
          <cell r="AD209" t="str">
            <v>I</v>
          </cell>
          <cell r="AE209">
            <v>120</v>
          </cell>
          <cell r="AF209">
            <v>0</v>
          </cell>
          <cell r="AG209">
            <v>0</v>
          </cell>
        </row>
        <row r="210">
          <cell r="A210">
            <v>193</v>
          </cell>
          <cell r="B210" t="str">
            <v>I</v>
          </cell>
          <cell r="C210">
            <v>120</v>
          </cell>
          <cell r="D210">
            <v>120</v>
          </cell>
          <cell r="Q210" t="str">
            <v/>
          </cell>
          <cell r="R210" t="str">
            <v/>
          </cell>
          <cell r="S210" t="str">
            <v>-</v>
          </cell>
          <cell r="T210" t="str">
            <v>-</v>
          </cell>
          <cell r="U210">
            <v>1</v>
          </cell>
          <cell r="V210" t="str">
            <v>-</v>
          </cell>
          <cell r="W210" t="str">
            <v>NÃO PODE PAGAR</v>
          </cell>
          <cell r="X210">
            <v>1</v>
          </cell>
          <cell r="Z210" t="str">
            <v>NÃO PODE PAGAR</v>
          </cell>
          <cell r="AB210">
            <v>0</v>
          </cell>
          <cell r="AC210">
            <v>120</v>
          </cell>
          <cell r="AD210" t="str">
            <v>I</v>
          </cell>
          <cell r="AE210">
            <v>120</v>
          </cell>
          <cell r="AF210">
            <v>0</v>
          </cell>
          <cell r="AG210">
            <v>0</v>
          </cell>
        </row>
        <row r="211">
          <cell r="A211">
            <v>194</v>
          </cell>
          <cell r="B211" t="str">
            <v>I</v>
          </cell>
          <cell r="C211">
            <v>120</v>
          </cell>
          <cell r="D211">
            <v>120</v>
          </cell>
          <cell r="Q211" t="str">
            <v/>
          </cell>
          <cell r="R211" t="str">
            <v/>
          </cell>
          <cell r="S211" t="str">
            <v>-</v>
          </cell>
          <cell r="T211" t="str">
            <v>-</v>
          </cell>
          <cell r="U211">
            <v>1</v>
          </cell>
          <cell r="V211" t="str">
            <v>-</v>
          </cell>
          <cell r="W211" t="str">
            <v>NÃO PODE PAGAR</v>
          </cell>
          <cell r="X211">
            <v>1</v>
          </cell>
          <cell r="Z211" t="str">
            <v>NÃO PODE PAGAR</v>
          </cell>
          <cell r="AB211">
            <v>0</v>
          </cell>
          <cell r="AC211">
            <v>120</v>
          </cell>
          <cell r="AD211" t="str">
            <v>I</v>
          </cell>
          <cell r="AE211">
            <v>120</v>
          </cell>
          <cell r="AF211">
            <v>0</v>
          </cell>
          <cell r="AG211">
            <v>0</v>
          </cell>
        </row>
        <row r="212">
          <cell r="A212">
            <v>195</v>
          </cell>
          <cell r="B212" t="str">
            <v>I</v>
          </cell>
          <cell r="C212">
            <v>120</v>
          </cell>
          <cell r="D212">
            <v>120</v>
          </cell>
          <cell r="Q212" t="str">
            <v/>
          </cell>
          <cell r="R212" t="str">
            <v/>
          </cell>
          <cell r="S212" t="str">
            <v>-</v>
          </cell>
          <cell r="T212" t="str">
            <v>-</v>
          </cell>
          <cell r="U212">
            <v>1</v>
          </cell>
          <cell r="V212" t="str">
            <v>-</v>
          </cell>
          <cell r="W212" t="str">
            <v>NÃO PODE PAGAR</v>
          </cell>
          <cell r="X212">
            <v>1</v>
          </cell>
          <cell r="Z212" t="str">
            <v>NÃO PODE PAGAR</v>
          </cell>
          <cell r="AB212">
            <v>0</v>
          </cell>
          <cell r="AC212">
            <v>120</v>
          </cell>
          <cell r="AD212" t="str">
            <v>I</v>
          </cell>
          <cell r="AE212">
            <v>120</v>
          </cell>
          <cell r="AF212">
            <v>0</v>
          </cell>
          <cell r="AG212">
            <v>0</v>
          </cell>
        </row>
        <row r="213">
          <cell r="A213">
            <v>196</v>
          </cell>
          <cell r="B213" t="str">
            <v>I</v>
          </cell>
          <cell r="C213">
            <v>120</v>
          </cell>
          <cell r="D213">
            <v>120</v>
          </cell>
          <cell r="Q213" t="str">
            <v/>
          </cell>
          <cell r="R213" t="str">
            <v/>
          </cell>
          <cell r="S213" t="str">
            <v>-</v>
          </cell>
          <cell r="T213" t="str">
            <v>-</v>
          </cell>
          <cell r="U213">
            <v>1</v>
          </cell>
          <cell r="V213" t="str">
            <v>-</v>
          </cell>
          <cell r="W213" t="str">
            <v>NÃO PODE PAGAR</v>
          </cell>
          <cell r="X213">
            <v>1</v>
          </cell>
          <cell r="Z213" t="str">
            <v>NÃO PODE PAGAR</v>
          </cell>
          <cell r="AB213">
            <v>0</v>
          </cell>
          <cell r="AC213">
            <v>120</v>
          </cell>
          <cell r="AD213" t="str">
            <v>I</v>
          </cell>
          <cell r="AE213">
            <v>120</v>
          </cell>
          <cell r="AF213">
            <v>0</v>
          </cell>
          <cell r="AG213">
            <v>0</v>
          </cell>
        </row>
        <row r="214">
          <cell r="A214">
            <v>197</v>
          </cell>
          <cell r="B214" t="str">
            <v>I</v>
          </cell>
          <cell r="C214">
            <v>120</v>
          </cell>
          <cell r="Q214" t="str">
            <v/>
          </cell>
          <cell r="R214" t="str">
            <v/>
          </cell>
          <cell r="S214" t="str">
            <v>-</v>
          </cell>
          <cell r="T214" t="str">
            <v>-</v>
          </cell>
          <cell r="U214" t="str">
            <v/>
          </cell>
          <cell r="V214" t="str">
            <v>-</v>
          </cell>
          <cell r="W214" t="str">
            <v>NÃO PODE PAGAR</v>
          </cell>
          <cell r="Z214" t="str">
            <v>NÃO PODE PAGAR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</row>
        <row r="215">
          <cell r="A215">
            <v>198</v>
          </cell>
          <cell r="B215" t="str">
            <v>II</v>
          </cell>
          <cell r="C215">
            <v>240</v>
          </cell>
          <cell r="G215">
            <v>240</v>
          </cell>
          <cell r="Q215" t="str">
            <v/>
          </cell>
          <cell r="R215" t="str">
            <v/>
          </cell>
          <cell r="S215" t="str">
            <v>-</v>
          </cell>
          <cell r="T215" t="str">
            <v>-</v>
          </cell>
          <cell r="U215">
            <v>1</v>
          </cell>
          <cell r="V215" t="str">
            <v>-</v>
          </cell>
          <cell r="W215" t="str">
            <v>NÃO PODE PAGAR</v>
          </cell>
          <cell r="X215">
            <v>1</v>
          </cell>
          <cell r="Z215" t="str">
            <v>NÃO PODE PAGAR</v>
          </cell>
          <cell r="AB215">
            <v>0</v>
          </cell>
          <cell r="AC215">
            <v>240</v>
          </cell>
          <cell r="AD215" t="str">
            <v>II</v>
          </cell>
          <cell r="AE215">
            <v>240</v>
          </cell>
          <cell r="AF215">
            <v>0</v>
          </cell>
          <cell r="AG215">
            <v>0</v>
          </cell>
        </row>
        <row r="216">
          <cell r="A216">
            <v>199</v>
          </cell>
          <cell r="B216" t="str">
            <v>I</v>
          </cell>
          <cell r="C216">
            <v>120</v>
          </cell>
          <cell r="D216">
            <v>120</v>
          </cell>
          <cell r="Q216" t="str">
            <v/>
          </cell>
          <cell r="R216" t="str">
            <v/>
          </cell>
          <cell r="S216" t="str">
            <v>-</v>
          </cell>
          <cell r="T216" t="str">
            <v>-</v>
          </cell>
          <cell r="U216">
            <v>1</v>
          </cell>
          <cell r="V216" t="str">
            <v>-</v>
          </cell>
          <cell r="W216" t="str">
            <v>NÃO PODE PAGAR</v>
          </cell>
          <cell r="X216">
            <v>1</v>
          </cell>
          <cell r="Z216" t="str">
            <v>NÃO PODE PAGAR</v>
          </cell>
          <cell r="AB216">
            <v>0</v>
          </cell>
          <cell r="AC216">
            <v>120</v>
          </cell>
          <cell r="AD216" t="str">
            <v>I</v>
          </cell>
          <cell r="AE216">
            <v>120</v>
          </cell>
          <cell r="AF216">
            <v>0</v>
          </cell>
          <cell r="AG216">
            <v>0</v>
          </cell>
        </row>
        <row r="217">
          <cell r="A217">
            <v>200</v>
          </cell>
          <cell r="B217" t="str">
            <v>II</v>
          </cell>
          <cell r="C217">
            <v>240</v>
          </cell>
          <cell r="G217">
            <v>240</v>
          </cell>
          <cell r="Q217" t="str">
            <v/>
          </cell>
          <cell r="R217" t="str">
            <v/>
          </cell>
          <cell r="S217" t="str">
            <v>-</v>
          </cell>
          <cell r="T217" t="str">
            <v>-</v>
          </cell>
          <cell r="U217">
            <v>1</v>
          </cell>
          <cell r="V217" t="str">
            <v>-</v>
          </cell>
          <cell r="W217" t="str">
            <v>NÃO PODE PAGAR</v>
          </cell>
          <cell r="X217">
            <v>1</v>
          </cell>
          <cell r="Z217" t="str">
            <v>NÃO PODE PAGAR</v>
          </cell>
          <cell r="AB217">
            <v>0</v>
          </cell>
          <cell r="AC217">
            <v>240</v>
          </cell>
          <cell r="AD217" t="str">
            <v>II</v>
          </cell>
          <cell r="AE217">
            <v>240</v>
          </cell>
          <cell r="AF217">
            <v>0</v>
          </cell>
          <cell r="AG217">
            <v>0</v>
          </cell>
        </row>
        <row r="218">
          <cell r="A218">
            <v>201</v>
          </cell>
          <cell r="B218" t="str">
            <v>I</v>
          </cell>
          <cell r="C218">
            <v>120</v>
          </cell>
          <cell r="D218">
            <v>120</v>
          </cell>
          <cell r="H218" t="str">
            <v xml:space="preserve"> </v>
          </cell>
          <cell r="Q218" t="str">
            <v/>
          </cell>
          <cell r="R218" t="str">
            <v/>
          </cell>
          <cell r="S218" t="str">
            <v>-</v>
          </cell>
          <cell r="T218" t="str">
            <v>-</v>
          </cell>
          <cell r="U218">
            <v>1</v>
          </cell>
          <cell r="V218" t="str">
            <v>-</v>
          </cell>
          <cell r="W218" t="str">
            <v>NÃO PODE PAGAR</v>
          </cell>
          <cell r="X218">
            <v>1</v>
          </cell>
          <cell r="Z218" t="str">
            <v>NÃO PODE PAGAR</v>
          </cell>
          <cell r="AB218">
            <v>0</v>
          </cell>
          <cell r="AC218">
            <v>120</v>
          </cell>
          <cell r="AD218" t="str">
            <v>I</v>
          </cell>
          <cell r="AE218">
            <v>120</v>
          </cell>
          <cell r="AF218">
            <v>0</v>
          </cell>
          <cell r="AG218">
            <v>0</v>
          </cell>
        </row>
        <row r="219">
          <cell r="A219">
            <v>202</v>
          </cell>
          <cell r="B219" t="str">
            <v>I</v>
          </cell>
          <cell r="C219">
            <v>120</v>
          </cell>
          <cell r="D219">
            <v>120</v>
          </cell>
          <cell r="Q219" t="str">
            <v/>
          </cell>
          <cell r="R219" t="str">
            <v/>
          </cell>
          <cell r="S219" t="str">
            <v>-</v>
          </cell>
          <cell r="T219" t="str">
            <v>-</v>
          </cell>
          <cell r="U219">
            <v>1</v>
          </cell>
          <cell r="V219" t="str">
            <v>-</v>
          </cell>
          <cell r="W219" t="str">
            <v>NÃO PODE PAGAR</v>
          </cell>
          <cell r="X219">
            <v>1</v>
          </cell>
          <cell r="Z219" t="str">
            <v>NÃO PODE PAGAR</v>
          </cell>
          <cell r="AB219">
            <v>0</v>
          </cell>
          <cell r="AC219">
            <v>120</v>
          </cell>
          <cell r="AD219" t="str">
            <v>I</v>
          </cell>
          <cell r="AE219">
            <v>120</v>
          </cell>
          <cell r="AF219">
            <v>0</v>
          </cell>
          <cell r="AG219">
            <v>0</v>
          </cell>
        </row>
      </sheetData>
      <sheetData sheetId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tuacao"/>
      <sheetName val="Meta 1.1"/>
      <sheetName val="Meta 1.2"/>
      <sheetName val="Meta 1.3"/>
      <sheetName val="Meta 1.4"/>
      <sheetName val="Meta 1.5"/>
      <sheetName val="Meta 1.6"/>
      <sheetName val="Meta 1.7"/>
      <sheetName val="Meta 1.8"/>
      <sheetName val="Meta 1.9"/>
      <sheetName val="Meta 1.10"/>
      <sheetName val="Meta 1.11"/>
      <sheetName val="Meta 1.12"/>
      <sheetName val="Meta 1.13"/>
      <sheetName val="Meta 1.14"/>
      <sheetName val="Meta 1.15"/>
      <sheetName val="Meta 1.16"/>
      <sheetName val="Meta 1.17"/>
      <sheetName val="Meta 1.18"/>
    </sheetNames>
    <sheetDataSet>
      <sheetData sheetId="0"/>
      <sheetData sheetId="1"/>
      <sheetData sheetId="2"/>
      <sheetData sheetId="3">
        <row r="6">
          <cell r="A6" t="str">
            <v xml:space="preserve">OBJETIVO
AMAN 01 </v>
          </cell>
        </row>
      </sheetData>
      <sheetData sheetId="4">
        <row r="6">
          <cell r="A6" t="str">
            <v xml:space="preserve">OBJETIVO
AMAN 01 </v>
          </cell>
          <cell r="D6" t="str">
            <v>Atender as necessidades do Cliente, assegurando o cumprimento das metas contratuais e dos indicadores de desempenho estabelecidos para a agência.</v>
          </cell>
        </row>
        <row r="8">
          <cell r="A8" t="str">
            <v>META 1.4</v>
          </cell>
          <cell r="D8" t="str">
            <v>Em inspeção do Cliente, ter como limites máximos de lâmpadas apagadas: a) 5% da amostra inspecionada;
b) 30% ( ano 1 e 2 ),acumulados somando os 10 maiores resultados do ano; c) 25 %( ano 3 e 4 ), acumulados somando os 10 maiores resultados do ano;</v>
          </cell>
        </row>
        <row r="11">
          <cell r="A11" t="str">
            <v>Descrição</v>
          </cell>
          <cell r="D11">
            <v>2004</v>
          </cell>
          <cell r="E11">
            <v>2005</v>
          </cell>
        </row>
        <row r="12">
          <cell r="E12" t="str">
            <v>Jan</v>
          </cell>
          <cell r="F12" t="str">
            <v>Fev</v>
          </cell>
          <cell r="G12" t="str">
            <v>Mar</v>
          </cell>
          <cell r="H12" t="str">
            <v>Abr</v>
          </cell>
          <cell r="I12" t="str">
            <v>Mai</v>
          </cell>
          <cell r="J12" t="str">
            <v>Jun</v>
          </cell>
          <cell r="K12" t="str">
            <v>Jul</v>
          </cell>
          <cell r="L12" t="str">
            <v>Ago</v>
          </cell>
          <cell r="M12" t="str">
            <v>Set</v>
          </cell>
          <cell r="N12" t="str">
            <v>Out</v>
          </cell>
          <cell r="O12" t="str">
            <v>Nov</v>
          </cell>
          <cell r="P12" t="str">
            <v>Dez</v>
          </cell>
        </row>
        <row r="13">
          <cell r="A13" t="str">
            <v>A - Indice de Pontos Apagados no mês (meta &lt;= 5 %)</v>
          </cell>
          <cell r="E13">
            <v>0</v>
          </cell>
        </row>
        <row r="14">
          <cell r="A14" t="str">
            <v>B - Indice de Pontos Apagados no ano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N_FISICO"/>
      <sheetName val="CRN_ MO"/>
      <sheetName val="CRN_EQPTOS"/>
    </sheetNames>
    <sheetDataSet>
      <sheetData sheetId="0">
        <row r="5">
          <cell r="A5" t="str">
            <v xml:space="preserve"> OBRA:</v>
          </cell>
          <cell r="B5" t="str">
            <v>SE BANDEIRANTES - 9ª AMPLIAÇÃO - OBRAS CIVIS E MONTAGEM ELETROMECÂNICA COM FORNECIMENTO DE MATERIAIS E SISTEMAS.</v>
          </cell>
        </row>
        <row r="6">
          <cell r="A6" t="str">
            <v>EMPRESA:</v>
          </cell>
        </row>
        <row r="7">
          <cell r="A7" t="str">
            <v xml:space="preserve">ITEM </v>
          </cell>
          <cell r="B7" t="str">
            <v>DESCRIÇÃO</v>
          </cell>
          <cell r="D7" t="str">
            <v>VALORES</v>
          </cell>
          <cell r="F7" t="str">
            <v>DISTRIBUIÇÃO MENSAL</v>
          </cell>
          <cell r="P7" t="str">
            <v xml:space="preserve"> </v>
          </cell>
        </row>
        <row r="8">
          <cell r="D8" t="str">
            <v>R$ x 1000</v>
          </cell>
          <cell r="E8" t="str">
            <v>PESO</v>
          </cell>
          <cell r="F8">
            <v>1</v>
          </cell>
          <cell r="G8">
            <v>2</v>
          </cell>
          <cell r="H8">
            <v>3</v>
          </cell>
          <cell r="I8">
            <v>4</v>
          </cell>
          <cell r="J8">
            <v>5</v>
          </cell>
          <cell r="K8">
            <v>6</v>
          </cell>
          <cell r="L8">
            <v>7</v>
          </cell>
          <cell r="M8">
            <v>8</v>
          </cell>
          <cell r="N8">
            <v>9</v>
          </cell>
          <cell r="O8">
            <v>10</v>
          </cell>
          <cell r="P8">
            <v>11</v>
          </cell>
        </row>
        <row r="9">
          <cell r="A9" t="str">
            <v>02 01</v>
          </cell>
          <cell r="B9" t="str">
            <v>MOBILIZAÇÃO E CANTEIRO</v>
          </cell>
        </row>
        <row r="10">
          <cell r="A10" t="str">
            <v xml:space="preserve"> 02 03</v>
          </cell>
          <cell r="B10" t="str">
            <v>OBRAS EM TERRA</v>
          </cell>
        </row>
        <row r="11">
          <cell r="A11" t="str">
            <v xml:space="preserve"> 02 04</v>
          </cell>
          <cell r="B11" t="str">
            <v>CONCRETO</v>
          </cell>
        </row>
        <row r="12">
          <cell r="A12" t="str">
            <v xml:space="preserve"> 02 05</v>
          </cell>
          <cell r="B12" t="str">
            <v>FUNDAÇÕES ESPECIAIS</v>
          </cell>
        </row>
        <row r="13">
          <cell r="A13" t="str">
            <v xml:space="preserve"> 02 06</v>
          </cell>
          <cell r="B13" t="str">
            <v>ALVENARIAS E REVESTIMENTOS</v>
          </cell>
        </row>
        <row r="14">
          <cell r="A14" t="str">
            <v xml:space="preserve"> 02 07</v>
          </cell>
          <cell r="B14" t="str">
            <v>PEÇAS METÁLICAS</v>
          </cell>
        </row>
        <row r="15">
          <cell r="A15" t="str">
            <v xml:space="preserve"> 02 08</v>
          </cell>
          <cell r="B15" t="str">
            <v>DRENAGEM</v>
          </cell>
        </row>
        <row r="16">
          <cell r="A16" t="str">
            <v xml:space="preserve"> 02 09</v>
          </cell>
          <cell r="B16" t="str">
            <v>CANALETAS, CAIXAS P/ CABOS E DUTOS</v>
          </cell>
        </row>
        <row r="17">
          <cell r="A17" t="str">
            <v xml:space="preserve"> 02 11</v>
          </cell>
          <cell r="B17" t="str">
            <v>ARRUAMENTO E PAVIMENTAÇÃO</v>
          </cell>
        </row>
        <row r="18">
          <cell r="A18" t="str">
            <v xml:space="preserve"> 02 12</v>
          </cell>
          <cell r="B18" t="str">
            <v>OBRAS COMPLEMENTARES</v>
          </cell>
        </row>
        <row r="19">
          <cell r="A19" t="str">
            <v xml:space="preserve"> 02 13</v>
          </cell>
          <cell r="B19" t="str">
            <v>MALHA DE TERRA</v>
          </cell>
        </row>
        <row r="20">
          <cell r="A20" t="str">
            <v xml:space="preserve"> 02 14</v>
          </cell>
          <cell r="B20" t="str">
            <v>ELETRODUTOS E LEITOS P/ CABOS</v>
          </cell>
        </row>
        <row r="21">
          <cell r="A21" t="str">
            <v xml:space="preserve"> 02 15</v>
          </cell>
          <cell r="B21" t="str">
            <v>SERVIÇOS DE UTILIDADES</v>
          </cell>
        </row>
        <row r="22">
          <cell r="A22" t="str">
            <v xml:space="preserve"> 02 20</v>
          </cell>
          <cell r="B22" t="str">
            <v>SISTEMAS MECÂNICOS</v>
          </cell>
        </row>
        <row r="23">
          <cell r="A23" t="str">
            <v>APR.T/ST.T/DTC.T</v>
          </cell>
          <cell r="K23" t="str">
            <v>Maio, 2001</v>
          </cell>
          <cell r="M23" t="str">
            <v>Parte I - Seção V II -  pág. 1/2</v>
          </cell>
        </row>
        <row r="24">
          <cell r="A24" t="str">
            <v xml:space="preserve"> 02 25</v>
          </cell>
          <cell r="B24" t="str">
            <v>ESTRUTURAS</v>
          </cell>
        </row>
        <row r="25">
          <cell r="A25" t="str">
            <v xml:space="preserve"> 02 26</v>
          </cell>
          <cell r="B25" t="str">
            <v>BARRAMENTOS E CABOS PÁRA-RAIOS</v>
          </cell>
        </row>
        <row r="26">
          <cell r="A26" t="str">
            <v xml:space="preserve"> 02 27</v>
          </cell>
          <cell r="B26" t="str">
            <v>EQUIPAMENTOS DE PÁTIO</v>
          </cell>
        </row>
        <row r="27">
          <cell r="A27" t="str">
            <v xml:space="preserve"> 02 28</v>
          </cell>
          <cell r="B27" t="str">
            <v>SERVIÇOS AUXILIARES E EQUIP. DIVERSOS</v>
          </cell>
        </row>
        <row r="28">
          <cell r="A28" t="str">
            <v xml:space="preserve"> 02 29</v>
          </cell>
          <cell r="B28" t="str">
            <v>PAINÉIS</v>
          </cell>
        </row>
        <row r="29">
          <cell r="A29" t="str">
            <v xml:space="preserve"> 02 30</v>
          </cell>
          <cell r="B29" t="str">
            <v>CABLAGEM</v>
          </cell>
        </row>
        <row r="30">
          <cell r="A30" t="str">
            <v xml:space="preserve"> 02 31</v>
          </cell>
          <cell r="B30" t="str">
            <v>SISTEMA DE COMUNICAÇÕES</v>
          </cell>
        </row>
        <row r="31">
          <cell r="A31" t="str">
            <v xml:space="preserve"> 02 32</v>
          </cell>
          <cell r="B31" t="str">
            <v>SERVIÇOS COMPLEMENTARES</v>
          </cell>
        </row>
        <row r="32">
          <cell r="A32" t="str">
            <v xml:space="preserve"> 02 33</v>
          </cell>
          <cell r="B32" t="str">
            <v>FORNECIMENTO DE MATERIAIS E EQUIPAMENTOS</v>
          </cell>
        </row>
        <row r="33">
          <cell r="A33" t="str">
            <v>TOTAL MENSAL  -  %</v>
          </cell>
        </row>
        <row r="34">
          <cell r="A34" t="str">
            <v>TOTAL MENSAL  -  R$  x 1.000</v>
          </cell>
        </row>
        <row r="35">
          <cell r="A35" t="str">
            <v>TOTAL ACUMULADO  -  %</v>
          </cell>
        </row>
        <row r="36">
          <cell r="A36" t="str">
            <v>TOTAL ACUMULADO  -  R$ x 1.000</v>
          </cell>
        </row>
        <row r="37">
          <cell r="A37" t="str">
            <v>OBS:</v>
          </cell>
          <cell r="K37" t="str">
            <v>RESPONSÁVEL:</v>
          </cell>
        </row>
        <row r="38">
          <cell r="A38" t="str">
            <v xml:space="preserve"> 1 - Deverão ser lançadas barras, definindo a  duração prevista das atividades, contendo distribuição percentual e valores mês  a mês.</v>
          </cell>
        </row>
        <row r="39">
          <cell r="A39" t="str">
            <v xml:space="preserve"> 2 - No preenchimento considerar, o PRAZO previsto na cláusula 13, o  Faturamento e Condições  de Pagamento cláusula 15 (Modelo de Contrato  - Parte I - Seção IV), os Critérios de Medição (Parte I - Seção V) e prazos de entrega dos fornecimentos de Furnas</v>
          </cell>
          <cell r="K39" t="str">
            <v xml:space="preserve"> </v>
          </cell>
        </row>
        <row r="41">
          <cell r="A41" t="str">
            <v>APR.T/ST.T/DTC.T</v>
          </cell>
          <cell r="K41" t="str">
            <v>Maio, 2001</v>
          </cell>
          <cell r="M41" t="str">
            <v>Parte I - Seção VII -  pág. 1/2</v>
          </cell>
        </row>
      </sheetData>
      <sheetData sheetId="1" refreshError="1"/>
      <sheetData sheetId="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ELECTRICAL (2)"/>
      <sheetName val="SUMMARY A&amp;I (2)"/>
      <sheetName val="Lista de Materiais"/>
      <sheetName val="(2.4.1 Aliment)"/>
      <sheetName val="Motorlist2"/>
      <sheetName val="Instrumentação"/>
      <sheetName val="Ilumin"/>
      <sheetName val="IO's"/>
      <sheetName val="IO's INS"/>
      <sheetName val="Local S&amp;R Container"/>
      <sheetName val="Local Field Dev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DAS DE CARGA"/>
      <sheetName val="ENERGÉTICO 2 máq"/>
      <sheetName val="ENERGÉTICO 3 máq"/>
      <sheetName val="para rel CAP 7"/>
      <sheetName val="ESTUDO ECONÔMICO 2 máq"/>
      <sheetName val="ESTUDO ECONÔMICO 3 máq"/>
      <sheetName val="COMPARATIVO"/>
      <sheetName val="ESTUDO ECONÔMICO"/>
      <sheetName val="ORÇAMENTO PARA 29 MW"/>
      <sheetName val="para rel CAP 11"/>
      <sheetName val="ORÇAMENTOS"/>
      <sheetName val="cond op"/>
    </sheetNames>
    <sheetDataSet>
      <sheetData sheetId="0" refreshError="1"/>
      <sheetData sheetId="1" refreshError="1">
        <row r="15">
          <cell r="C15" t="str">
            <v>Quadro resumo de motorização</v>
          </cell>
        </row>
        <row r="16">
          <cell r="B16" t="str">
            <v>Potência</v>
          </cell>
          <cell r="C16" t="str">
            <v>Energia</v>
          </cell>
          <cell r="D16" t="str">
            <v>Energia</v>
          </cell>
          <cell r="E16" t="str">
            <v>F. cap.</v>
          </cell>
          <cell r="F16" t="str">
            <v>F. cap</v>
          </cell>
        </row>
        <row r="17">
          <cell r="B17" t="str">
            <v>instalada</v>
          </cell>
          <cell r="C17" t="str">
            <v>firme</v>
          </cell>
          <cell r="D17" t="str">
            <v>média</v>
          </cell>
          <cell r="E17" t="str">
            <v>firme</v>
          </cell>
          <cell r="F17" t="str">
            <v>méd.</v>
          </cell>
        </row>
        <row r="18">
          <cell r="B18" t="str">
            <v>(MW)</v>
          </cell>
          <cell r="C18" t="str">
            <v>(MWméd.)</v>
          </cell>
          <cell r="D18" t="str">
            <v>(MWméd.)</v>
          </cell>
        </row>
        <row r="19">
          <cell r="B19">
            <v>25</v>
          </cell>
          <cell r="C19">
            <v>13.16057289194025</v>
          </cell>
          <cell r="D19">
            <v>14.776783706878248</v>
          </cell>
          <cell r="E19">
            <v>0.52642291567761001</v>
          </cell>
          <cell r="F19">
            <v>0.59107134827512997</v>
          </cell>
        </row>
        <row r="20">
          <cell r="B20">
            <v>26</v>
          </cell>
          <cell r="C20">
            <v>13.329831080298199</v>
          </cell>
          <cell r="D20">
            <v>15.062341236794447</v>
          </cell>
          <cell r="E20">
            <v>0.51268581078069997</v>
          </cell>
          <cell r="F20">
            <v>0.57932081679978642</v>
          </cell>
        </row>
        <row r="21">
          <cell r="B21">
            <v>27</v>
          </cell>
          <cell r="C21">
            <v>13.488407511398549</v>
          </cell>
          <cell r="D21">
            <v>15.332968079752048</v>
          </cell>
          <cell r="E21">
            <v>0.49957064857031663</v>
          </cell>
          <cell r="F21">
            <v>0.56788770665748323</v>
          </cell>
        </row>
        <row r="22">
          <cell r="B22">
            <v>28</v>
          </cell>
          <cell r="C22">
            <v>13.6357822950699</v>
          </cell>
          <cell r="D22">
            <v>15.591147345066098</v>
          </cell>
          <cell r="E22">
            <v>0.48699222482392501</v>
          </cell>
          <cell r="F22">
            <v>0.55682669089521775</v>
          </cell>
        </row>
        <row r="23">
          <cell r="B23">
            <v>29</v>
          </cell>
          <cell r="C23">
            <v>13.77247532148365</v>
          </cell>
          <cell r="D23">
            <v>15.835459712508248</v>
          </cell>
          <cell r="E23">
            <v>0.47491294212012586</v>
          </cell>
          <cell r="F23">
            <v>0.54605033491407751</v>
          </cell>
        </row>
        <row r="24">
          <cell r="B24">
            <v>30</v>
          </cell>
          <cell r="C24">
            <v>13.902125821839599</v>
          </cell>
          <cell r="D24">
            <v>16.068570432521398</v>
          </cell>
          <cell r="E24">
            <v>0.46340419406131994</v>
          </cell>
          <cell r="F24">
            <v>0.53561901441737991</v>
          </cell>
        </row>
        <row r="25">
          <cell r="B25">
            <v>31</v>
          </cell>
          <cell r="C25">
            <v>14.024733796137749</v>
          </cell>
          <cell r="D25">
            <v>16.291129367819799</v>
          </cell>
          <cell r="E25">
            <v>0.45241076761734672</v>
          </cell>
          <cell r="F25">
            <v>0.52552030218773549</v>
          </cell>
        </row>
        <row r="26">
          <cell r="B26">
            <v>32</v>
          </cell>
          <cell r="C26">
            <v>14.13873379613775</v>
          </cell>
          <cell r="D26">
            <v>16.502876573317749</v>
          </cell>
          <cell r="E26">
            <v>0.44183543112930468</v>
          </cell>
          <cell r="F26">
            <v>0.51571489291617967</v>
          </cell>
        </row>
        <row r="27">
          <cell r="B27">
            <v>33</v>
          </cell>
          <cell r="C27">
            <v>14.234531413492949</v>
          </cell>
          <cell r="D27">
            <v>16.703812049015252</v>
          </cell>
          <cell r="E27">
            <v>0.43134943677251358</v>
          </cell>
          <cell r="F27">
            <v>0.50617612269743184</v>
          </cell>
        </row>
        <row r="28">
          <cell r="B28">
            <v>34</v>
          </cell>
          <cell r="C28">
            <v>14.339031413492949</v>
          </cell>
          <cell r="D28">
            <v>16.894975575255099</v>
          </cell>
          <cell r="E28">
            <v>0.42173621804391026</v>
          </cell>
          <cell r="F28">
            <v>0.49691104633103234</v>
          </cell>
        </row>
        <row r="29">
          <cell r="B29">
            <v>35</v>
          </cell>
          <cell r="C29">
            <v>14.4342731275609</v>
          </cell>
          <cell r="D29">
            <v>17.076107206951598</v>
          </cell>
          <cell r="E29">
            <v>0.41240780364459712</v>
          </cell>
          <cell r="F29">
            <v>0.48788877734147423</v>
          </cell>
        </row>
        <row r="58">
          <cell r="Q58" t="str">
            <v>CURVA DE PERMANÊNCIA DO PERÍODO HISTÓRICO</v>
          </cell>
        </row>
        <row r="59">
          <cell r="Q59">
            <v>16</v>
          </cell>
          <cell r="U59" t="str">
            <v>Pi</v>
          </cell>
          <cell r="V59" t="str">
            <v>Pi</v>
          </cell>
          <cell r="W59" t="str">
            <v>Pi</v>
          </cell>
          <cell r="X59" t="str">
            <v>Pi</v>
          </cell>
          <cell r="Y59" t="str">
            <v>Pi</v>
          </cell>
          <cell r="Z59" t="str">
            <v>Pi</v>
          </cell>
          <cell r="AA59" t="str">
            <v>Pi</v>
          </cell>
          <cell r="AB59" t="str">
            <v>Pi</v>
          </cell>
          <cell r="AC59" t="str">
            <v>Pi</v>
          </cell>
          <cell r="AD59" t="str">
            <v>Pi</v>
          </cell>
          <cell r="AE59" t="str">
            <v>Pi</v>
          </cell>
        </row>
        <row r="60">
          <cell r="U60" t="str">
            <v>Qmín</v>
          </cell>
          <cell r="V60" t="str">
            <v>Qmín</v>
          </cell>
          <cell r="W60" t="str">
            <v>Qmín</v>
          </cell>
          <cell r="X60" t="str">
            <v>Qmín</v>
          </cell>
          <cell r="Y60" t="str">
            <v>Qmín</v>
          </cell>
          <cell r="Z60" t="str">
            <v>Qmín</v>
          </cell>
          <cell r="AA60" t="str">
            <v>Qmín</v>
          </cell>
          <cell r="AB60" t="str">
            <v>Qmín</v>
          </cell>
          <cell r="AC60" t="str">
            <v>Qmín</v>
          </cell>
          <cell r="AD60" t="str">
            <v>Qmín</v>
          </cell>
          <cell r="AE60" t="str">
            <v>Qmín</v>
          </cell>
        </row>
        <row r="61">
          <cell r="U61">
            <v>25</v>
          </cell>
          <cell r="V61">
            <v>26</v>
          </cell>
          <cell r="W61">
            <v>27</v>
          </cell>
          <cell r="X61">
            <v>28</v>
          </cell>
          <cell r="Y61">
            <v>29</v>
          </cell>
          <cell r="Z61">
            <v>30</v>
          </cell>
          <cell r="AA61">
            <v>31</v>
          </cell>
          <cell r="AB61">
            <v>32</v>
          </cell>
          <cell r="AC61">
            <v>33</v>
          </cell>
          <cell r="AD61">
            <v>34</v>
          </cell>
          <cell r="AE61">
            <v>35</v>
          </cell>
        </row>
        <row r="62">
          <cell r="Q62" t="str">
            <v>TEMPO</v>
          </cell>
          <cell r="R62" t="str">
            <v>VAZÃO</v>
          </cell>
          <cell r="S62" t="str">
            <v>QL</v>
          </cell>
          <cell r="T62" t="str">
            <v>Q méd</v>
          </cell>
          <cell r="U62">
            <v>2.8551703449264325</v>
          </cell>
          <cell r="V62">
            <v>2.9693771587234901</v>
          </cell>
          <cell r="W62">
            <v>3.0835839725205472</v>
          </cell>
          <cell r="X62">
            <v>3.1977907863176043</v>
          </cell>
          <cell r="Y62">
            <v>3.3119976001146618</v>
          </cell>
          <cell r="Z62">
            <v>3.4262044139117189</v>
          </cell>
          <cell r="AA62">
            <v>3.5404112277087765</v>
          </cell>
          <cell r="AB62">
            <v>3.6546180415058336</v>
          </cell>
          <cell r="AC62">
            <v>3.7688248553028911</v>
          </cell>
          <cell r="AD62">
            <v>3.8830316690999482</v>
          </cell>
          <cell r="AE62">
            <v>3.9972384828970058</v>
          </cell>
        </row>
        <row r="63">
          <cell r="Q63">
            <v>100</v>
          </cell>
          <cell r="R63">
            <v>0.47</v>
          </cell>
          <cell r="S63">
            <v>0</v>
          </cell>
        </row>
        <row r="64">
          <cell r="Q64">
            <v>99</v>
          </cell>
          <cell r="R64">
            <v>9.3000000000000007</v>
          </cell>
          <cell r="S64">
            <v>5.15</v>
          </cell>
          <cell r="T64">
            <v>2.5750000000000002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</row>
        <row r="65">
          <cell r="Q65">
            <v>98</v>
          </cell>
          <cell r="R65">
            <v>11.5</v>
          </cell>
          <cell r="S65">
            <v>7.35</v>
          </cell>
          <cell r="T65">
            <v>6.25</v>
          </cell>
          <cell r="U65">
            <v>1.7101650374999999</v>
          </cell>
          <cell r="V65">
            <v>1.7101650374999999</v>
          </cell>
          <cell r="W65">
            <v>1.7101650374999999</v>
          </cell>
          <cell r="X65">
            <v>1.7101650374999999</v>
          </cell>
          <cell r="Y65">
            <v>1.7101650374999999</v>
          </cell>
          <cell r="Z65">
            <v>1.7101650374999999</v>
          </cell>
          <cell r="AA65">
            <v>1.7101650374999999</v>
          </cell>
          <cell r="AB65">
            <v>1.7101650374999999</v>
          </cell>
          <cell r="AC65">
            <v>1.7101650374999999</v>
          </cell>
          <cell r="AD65">
            <v>1.7101650374999999</v>
          </cell>
          <cell r="AE65">
            <v>1.7101650374999999</v>
          </cell>
        </row>
        <row r="66">
          <cell r="Q66">
            <v>97</v>
          </cell>
          <cell r="R66">
            <v>13.1</v>
          </cell>
          <cell r="S66">
            <v>8.9499999999999993</v>
          </cell>
          <cell r="T66">
            <v>8.1499999999999986</v>
          </cell>
          <cell r="U66">
            <v>2.2300552088999996</v>
          </cell>
          <cell r="V66">
            <v>2.2300552088999996</v>
          </cell>
          <cell r="W66">
            <v>2.2300552088999996</v>
          </cell>
          <cell r="X66">
            <v>2.2300552088999996</v>
          </cell>
          <cell r="Y66">
            <v>2.2300552088999996</v>
          </cell>
          <cell r="Z66">
            <v>2.2300552088999996</v>
          </cell>
          <cell r="AA66">
            <v>2.2300552088999996</v>
          </cell>
          <cell r="AB66">
            <v>2.2300552088999996</v>
          </cell>
          <cell r="AC66">
            <v>2.2300552088999996</v>
          </cell>
          <cell r="AD66">
            <v>2.2300552088999996</v>
          </cell>
          <cell r="AE66">
            <v>2.2300552088999996</v>
          </cell>
        </row>
        <row r="67">
          <cell r="Q67">
            <v>96</v>
          </cell>
          <cell r="R67">
            <v>14.1</v>
          </cell>
          <cell r="S67">
            <v>9.9499999999999993</v>
          </cell>
          <cell r="T67">
            <v>9.4499999999999993</v>
          </cell>
          <cell r="U67">
            <v>2.5857695366999995</v>
          </cell>
          <cell r="V67">
            <v>2.5857695366999995</v>
          </cell>
          <cell r="W67">
            <v>2.5857695366999995</v>
          </cell>
          <cell r="X67">
            <v>2.5857695366999995</v>
          </cell>
          <cell r="Y67">
            <v>2.5857695366999995</v>
          </cell>
          <cell r="Z67">
            <v>2.5857695366999995</v>
          </cell>
          <cell r="AA67">
            <v>2.5857695366999995</v>
          </cell>
          <cell r="AB67">
            <v>2.5857695366999995</v>
          </cell>
          <cell r="AC67">
            <v>2.5857695366999995</v>
          </cell>
          <cell r="AD67">
            <v>2.5857695366999995</v>
          </cell>
          <cell r="AE67">
            <v>2.5857695366999995</v>
          </cell>
        </row>
        <row r="68">
          <cell r="Q68">
            <v>95</v>
          </cell>
          <cell r="R68">
            <v>14.9</v>
          </cell>
          <cell r="S68">
            <v>10.75</v>
          </cell>
          <cell r="T68">
            <v>10.35</v>
          </cell>
          <cell r="U68">
            <v>2.8320333020999997</v>
          </cell>
          <cell r="V68">
            <v>2.8320333020999997</v>
          </cell>
          <cell r="W68">
            <v>2.8320333020999997</v>
          </cell>
          <cell r="X68">
            <v>2.8320333020999997</v>
          </cell>
          <cell r="Y68">
            <v>2.8320333020999997</v>
          </cell>
          <cell r="Z68">
            <v>2.8320333020999997</v>
          </cell>
          <cell r="AA68">
            <v>2.8320333020999997</v>
          </cell>
          <cell r="AB68">
            <v>2.8320333020999997</v>
          </cell>
          <cell r="AC68">
            <v>2.8320333020999997</v>
          </cell>
          <cell r="AD68">
            <v>2.8320333020999997</v>
          </cell>
          <cell r="AE68">
            <v>2.8320333020999997</v>
          </cell>
        </row>
        <row r="69">
          <cell r="Q69">
            <v>94</v>
          </cell>
          <cell r="R69">
            <v>16.3</v>
          </cell>
          <cell r="S69">
            <v>12.15</v>
          </cell>
          <cell r="T69">
            <v>11.45</v>
          </cell>
          <cell r="U69">
            <v>3.1330223486999995</v>
          </cell>
          <cell r="V69">
            <v>3.1330223486999995</v>
          </cell>
          <cell r="W69">
            <v>3.1330223486999995</v>
          </cell>
          <cell r="X69">
            <v>3.1330223486999995</v>
          </cell>
          <cell r="Y69">
            <v>3.1330223486999995</v>
          </cell>
          <cell r="Z69">
            <v>3.1330223486999995</v>
          </cell>
          <cell r="AA69">
            <v>3.1330223486999995</v>
          </cell>
          <cell r="AB69">
            <v>3.1330223486999995</v>
          </cell>
          <cell r="AC69">
            <v>3.1330223486999995</v>
          </cell>
          <cell r="AD69">
            <v>3.1330223486999995</v>
          </cell>
          <cell r="AE69">
            <v>3.1330223486999995</v>
          </cell>
        </row>
        <row r="70">
          <cell r="Q70">
            <v>93</v>
          </cell>
          <cell r="R70">
            <v>17.100000000000001</v>
          </cell>
          <cell r="S70">
            <v>12.950000000000001</v>
          </cell>
          <cell r="T70">
            <v>12.55</v>
          </cell>
          <cell r="U70">
            <v>3.4340113953000002</v>
          </cell>
          <cell r="V70">
            <v>3.4340113953000002</v>
          </cell>
          <cell r="W70">
            <v>3.4340113953000002</v>
          </cell>
          <cell r="X70">
            <v>3.4340113953000002</v>
          </cell>
          <cell r="Y70">
            <v>3.4340113953000002</v>
          </cell>
          <cell r="Z70">
            <v>3.4340113953000002</v>
          </cell>
          <cell r="AA70">
            <v>3.4340113953000002</v>
          </cell>
          <cell r="AB70">
            <v>3.4340113953000002</v>
          </cell>
          <cell r="AC70">
            <v>3.4340113953000002</v>
          </cell>
          <cell r="AD70">
            <v>3.4340113953000002</v>
          </cell>
          <cell r="AE70">
            <v>3.4340113953000002</v>
          </cell>
        </row>
        <row r="71">
          <cell r="Q71">
            <v>92</v>
          </cell>
          <cell r="R71">
            <v>17.8</v>
          </cell>
          <cell r="S71">
            <v>13.65</v>
          </cell>
          <cell r="T71">
            <v>13.3</v>
          </cell>
          <cell r="U71">
            <v>3.6392311998000002</v>
          </cell>
          <cell r="V71">
            <v>3.6392311998000002</v>
          </cell>
          <cell r="W71">
            <v>3.6392311998000002</v>
          </cell>
          <cell r="X71">
            <v>3.6392311998000002</v>
          </cell>
          <cell r="Y71">
            <v>3.6392311998000002</v>
          </cell>
          <cell r="Z71">
            <v>3.6392311998000002</v>
          </cell>
          <cell r="AA71">
            <v>3.6392311998000002</v>
          </cell>
          <cell r="AB71">
            <v>3.6392311998000002</v>
          </cell>
          <cell r="AC71">
            <v>3.6392311998000002</v>
          </cell>
          <cell r="AD71">
            <v>3.6392311998000002</v>
          </cell>
          <cell r="AE71">
            <v>3.6392311998000002</v>
          </cell>
        </row>
        <row r="72">
          <cell r="Q72">
            <v>91</v>
          </cell>
          <cell r="R72">
            <v>18.7</v>
          </cell>
          <cell r="S72">
            <v>14.549999999999999</v>
          </cell>
          <cell r="T72">
            <v>14.1</v>
          </cell>
          <cell r="U72">
            <v>3.8581323245999997</v>
          </cell>
          <cell r="V72">
            <v>3.8581323245999997</v>
          </cell>
          <cell r="W72">
            <v>3.8581323245999997</v>
          </cell>
          <cell r="X72">
            <v>3.8581323245999997</v>
          </cell>
          <cell r="Y72">
            <v>3.8581323245999997</v>
          </cell>
          <cell r="Z72">
            <v>3.8581323245999997</v>
          </cell>
          <cell r="AA72">
            <v>3.8581323245999997</v>
          </cell>
          <cell r="AB72">
            <v>3.8581323245999997</v>
          </cell>
          <cell r="AC72">
            <v>3.8581323245999997</v>
          </cell>
          <cell r="AD72">
            <v>3.8581323245999997</v>
          </cell>
          <cell r="AE72">
            <v>3.8581323245999997</v>
          </cell>
        </row>
        <row r="73">
          <cell r="Q73">
            <v>90</v>
          </cell>
          <cell r="R73">
            <v>19.100000000000001</v>
          </cell>
          <cell r="S73">
            <v>14.950000000000001</v>
          </cell>
          <cell r="T73">
            <v>14.75</v>
          </cell>
          <cell r="U73">
            <v>4.0359894885000003</v>
          </cell>
          <cell r="V73">
            <v>4.0359894885000003</v>
          </cell>
          <cell r="W73">
            <v>4.0359894885000003</v>
          </cell>
          <cell r="X73">
            <v>4.0359894885000003</v>
          </cell>
          <cell r="Y73">
            <v>4.0359894885000003</v>
          </cell>
          <cell r="Z73">
            <v>4.0359894885000003</v>
          </cell>
          <cell r="AA73">
            <v>4.0359894885000003</v>
          </cell>
          <cell r="AB73">
            <v>4.0359894885000003</v>
          </cell>
          <cell r="AC73">
            <v>4.0359894885000003</v>
          </cell>
          <cell r="AD73">
            <v>4.0359894885000003</v>
          </cell>
          <cell r="AE73">
            <v>4.0359894885000003</v>
          </cell>
        </row>
        <row r="74">
          <cell r="Q74">
            <v>89</v>
          </cell>
          <cell r="R74">
            <v>20</v>
          </cell>
          <cell r="S74">
            <v>15.85</v>
          </cell>
          <cell r="T74">
            <v>15.4</v>
          </cell>
          <cell r="U74">
            <v>4.2138466524</v>
          </cell>
          <cell r="V74">
            <v>4.2138466524</v>
          </cell>
          <cell r="W74">
            <v>4.2138466524</v>
          </cell>
          <cell r="X74">
            <v>4.2138466524</v>
          </cell>
          <cell r="Y74">
            <v>4.2138466524</v>
          </cell>
          <cell r="Z74">
            <v>4.2138466524</v>
          </cell>
          <cell r="AA74">
            <v>4.2138466524</v>
          </cell>
          <cell r="AB74">
            <v>4.2138466524</v>
          </cell>
          <cell r="AC74">
            <v>4.2138466524</v>
          </cell>
          <cell r="AD74">
            <v>4.2138466524</v>
          </cell>
          <cell r="AE74">
            <v>4.2138466524</v>
          </cell>
        </row>
        <row r="75">
          <cell r="Q75">
            <v>88</v>
          </cell>
          <cell r="R75">
            <v>21</v>
          </cell>
          <cell r="S75">
            <v>16.850000000000001</v>
          </cell>
          <cell r="T75">
            <v>16.350000000000001</v>
          </cell>
          <cell r="U75">
            <v>4.4737917381000001</v>
          </cell>
          <cell r="V75">
            <v>4.4737917381000001</v>
          </cell>
          <cell r="W75">
            <v>4.4737917381000001</v>
          </cell>
          <cell r="X75">
            <v>4.4737917381000001</v>
          </cell>
          <cell r="Y75">
            <v>4.4737917381000001</v>
          </cell>
          <cell r="Z75">
            <v>4.4737917381000001</v>
          </cell>
          <cell r="AA75">
            <v>4.4737917381000001</v>
          </cell>
          <cell r="AB75">
            <v>4.4737917381000001</v>
          </cell>
          <cell r="AC75">
            <v>4.4737917381000001</v>
          </cell>
          <cell r="AD75">
            <v>4.4737917381000001</v>
          </cell>
          <cell r="AE75">
            <v>4.4737917381000001</v>
          </cell>
        </row>
        <row r="76">
          <cell r="Q76">
            <v>87</v>
          </cell>
          <cell r="R76">
            <v>22.1</v>
          </cell>
          <cell r="S76">
            <v>17.950000000000003</v>
          </cell>
          <cell r="T76">
            <v>17.400000000000002</v>
          </cell>
          <cell r="U76">
            <v>4.7610994644</v>
          </cell>
          <cell r="V76">
            <v>4.7610994644</v>
          </cell>
          <cell r="W76">
            <v>4.7610994644</v>
          </cell>
          <cell r="X76">
            <v>4.7610994644</v>
          </cell>
          <cell r="Y76">
            <v>4.7610994644</v>
          </cell>
          <cell r="Z76">
            <v>4.7610994644</v>
          </cell>
          <cell r="AA76">
            <v>4.7610994644</v>
          </cell>
          <cell r="AB76">
            <v>4.7610994644</v>
          </cell>
          <cell r="AC76">
            <v>4.7610994644</v>
          </cell>
          <cell r="AD76">
            <v>4.7610994644</v>
          </cell>
          <cell r="AE76">
            <v>4.7610994644</v>
          </cell>
        </row>
        <row r="77">
          <cell r="Q77">
            <v>86</v>
          </cell>
          <cell r="R77">
            <v>23</v>
          </cell>
          <cell r="S77">
            <v>18.850000000000001</v>
          </cell>
          <cell r="T77">
            <v>18.400000000000002</v>
          </cell>
          <cell r="U77">
            <v>5.0347258704</v>
          </cell>
          <cell r="V77">
            <v>5.0347258704</v>
          </cell>
          <cell r="W77">
            <v>5.0347258704</v>
          </cell>
          <cell r="X77">
            <v>5.0347258704</v>
          </cell>
          <cell r="Y77">
            <v>5.0347258704</v>
          </cell>
          <cell r="Z77">
            <v>5.0347258704</v>
          </cell>
          <cell r="AA77">
            <v>5.0347258704</v>
          </cell>
          <cell r="AB77">
            <v>5.0347258704</v>
          </cell>
          <cell r="AC77">
            <v>5.0347258704</v>
          </cell>
          <cell r="AD77">
            <v>5.0347258704</v>
          </cell>
          <cell r="AE77">
            <v>5.0347258704</v>
          </cell>
        </row>
        <row r="78">
          <cell r="Q78">
            <v>85</v>
          </cell>
          <cell r="R78">
            <v>23.7</v>
          </cell>
          <cell r="S78">
            <v>19.549999999999997</v>
          </cell>
          <cell r="T78">
            <v>19.2</v>
          </cell>
          <cell r="U78">
            <v>5.2536269951999994</v>
          </cell>
          <cell r="V78">
            <v>5.2536269951999994</v>
          </cell>
          <cell r="W78">
            <v>5.2536269951999994</v>
          </cell>
          <cell r="X78">
            <v>5.2536269951999994</v>
          </cell>
          <cell r="Y78">
            <v>5.2536269951999994</v>
          </cell>
          <cell r="Z78">
            <v>5.2536269951999994</v>
          </cell>
          <cell r="AA78">
            <v>5.2536269951999994</v>
          </cell>
          <cell r="AB78">
            <v>5.2536269951999994</v>
          </cell>
          <cell r="AC78">
            <v>5.2536269951999994</v>
          </cell>
          <cell r="AD78">
            <v>5.2536269951999994</v>
          </cell>
          <cell r="AE78">
            <v>5.2536269951999994</v>
          </cell>
        </row>
        <row r="79">
          <cell r="Q79">
            <v>84</v>
          </cell>
          <cell r="R79">
            <v>24.9</v>
          </cell>
          <cell r="S79">
            <v>20.75</v>
          </cell>
          <cell r="T79">
            <v>20.149999999999999</v>
          </cell>
          <cell r="U79">
            <v>5.5135720808999995</v>
          </cell>
          <cell r="V79">
            <v>5.5135720808999995</v>
          </cell>
          <cell r="W79">
            <v>5.5135720808999995</v>
          </cell>
          <cell r="X79">
            <v>5.5135720808999995</v>
          </cell>
          <cell r="Y79">
            <v>5.5135720808999995</v>
          </cell>
          <cell r="Z79">
            <v>5.5135720808999995</v>
          </cell>
          <cell r="AA79">
            <v>5.5135720808999995</v>
          </cell>
          <cell r="AB79">
            <v>5.5135720808999995</v>
          </cell>
          <cell r="AC79">
            <v>5.5135720808999995</v>
          </cell>
          <cell r="AD79">
            <v>5.5135720808999995</v>
          </cell>
          <cell r="AE79">
            <v>5.5135720808999995</v>
          </cell>
        </row>
        <row r="80">
          <cell r="Q80">
            <v>83</v>
          </cell>
          <cell r="R80">
            <v>25.8</v>
          </cell>
          <cell r="S80">
            <v>21.65</v>
          </cell>
          <cell r="T80">
            <v>21.2</v>
          </cell>
          <cell r="U80">
            <v>5.8008798071999994</v>
          </cell>
          <cell r="V80">
            <v>5.8008798071999994</v>
          </cell>
          <cell r="W80">
            <v>5.8008798071999994</v>
          </cell>
          <cell r="X80">
            <v>5.8008798071999994</v>
          </cell>
          <cell r="Y80">
            <v>5.8008798071999994</v>
          </cell>
          <cell r="Z80">
            <v>5.8008798071999994</v>
          </cell>
          <cell r="AA80">
            <v>5.8008798071999994</v>
          </cell>
          <cell r="AB80">
            <v>5.8008798071999994</v>
          </cell>
          <cell r="AC80">
            <v>5.8008798071999994</v>
          </cell>
          <cell r="AD80">
            <v>5.8008798071999994</v>
          </cell>
          <cell r="AE80">
            <v>5.8008798071999994</v>
          </cell>
        </row>
        <row r="81">
          <cell r="Q81">
            <v>82</v>
          </cell>
          <cell r="R81">
            <v>26.5</v>
          </cell>
          <cell r="S81">
            <v>22.35</v>
          </cell>
          <cell r="T81">
            <v>22</v>
          </cell>
          <cell r="U81">
            <v>6.0197809319999998</v>
          </cell>
          <cell r="V81">
            <v>6.0197809319999998</v>
          </cell>
          <cell r="W81">
            <v>6.0197809319999998</v>
          </cell>
          <cell r="X81">
            <v>6.0197809319999998</v>
          </cell>
          <cell r="Y81">
            <v>6.0197809319999998</v>
          </cell>
          <cell r="Z81">
            <v>6.0197809319999998</v>
          </cell>
          <cell r="AA81">
            <v>6.0197809319999998</v>
          </cell>
          <cell r="AB81">
            <v>6.0197809319999998</v>
          </cell>
          <cell r="AC81">
            <v>6.0197809319999998</v>
          </cell>
          <cell r="AD81">
            <v>6.0197809319999998</v>
          </cell>
          <cell r="AE81">
            <v>6.0197809319999998</v>
          </cell>
        </row>
        <row r="82">
          <cell r="Q82">
            <v>81</v>
          </cell>
          <cell r="R82">
            <v>27.7</v>
          </cell>
          <cell r="S82">
            <v>23.549999999999997</v>
          </cell>
          <cell r="T82">
            <v>22.95</v>
          </cell>
          <cell r="U82">
            <v>6.2797260176999998</v>
          </cell>
          <cell r="V82">
            <v>6.2797260176999998</v>
          </cell>
          <cell r="W82">
            <v>6.2797260176999998</v>
          </cell>
          <cell r="X82">
            <v>6.2797260176999998</v>
          </cell>
          <cell r="Y82">
            <v>6.2797260176999998</v>
          </cell>
          <cell r="Z82">
            <v>6.2797260176999998</v>
          </cell>
          <cell r="AA82">
            <v>6.2797260176999998</v>
          </cell>
          <cell r="AB82">
            <v>6.2797260176999998</v>
          </cell>
          <cell r="AC82">
            <v>6.2797260176999998</v>
          </cell>
          <cell r="AD82">
            <v>6.2797260176999998</v>
          </cell>
          <cell r="AE82">
            <v>6.2797260176999998</v>
          </cell>
        </row>
        <row r="83">
          <cell r="Q83">
            <v>80</v>
          </cell>
          <cell r="R83">
            <v>28.1</v>
          </cell>
          <cell r="S83">
            <v>23.950000000000003</v>
          </cell>
          <cell r="T83">
            <v>23.75</v>
          </cell>
          <cell r="U83">
            <v>6.4986271425000002</v>
          </cell>
          <cell r="V83">
            <v>6.4986271425000002</v>
          </cell>
          <cell r="W83">
            <v>6.4986271425000002</v>
          </cell>
          <cell r="X83">
            <v>6.4986271425000002</v>
          </cell>
          <cell r="Y83">
            <v>6.4986271425000002</v>
          </cell>
          <cell r="Z83">
            <v>6.4986271425000002</v>
          </cell>
          <cell r="AA83">
            <v>6.4986271425000002</v>
          </cell>
          <cell r="AB83">
            <v>6.4986271425000002</v>
          </cell>
          <cell r="AC83">
            <v>6.4986271425000002</v>
          </cell>
          <cell r="AD83">
            <v>6.4986271425000002</v>
          </cell>
          <cell r="AE83">
            <v>6.4986271425000002</v>
          </cell>
        </row>
        <row r="84">
          <cell r="Q84">
            <v>79</v>
          </cell>
          <cell r="R84">
            <v>29</v>
          </cell>
          <cell r="S84">
            <v>24.85</v>
          </cell>
          <cell r="T84">
            <v>24.400000000000002</v>
          </cell>
          <cell r="U84">
            <v>6.6764843063999999</v>
          </cell>
          <cell r="V84">
            <v>6.6764843063999999</v>
          </cell>
          <cell r="W84">
            <v>6.6764843063999999</v>
          </cell>
          <cell r="X84">
            <v>6.6764843063999999</v>
          </cell>
          <cell r="Y84">
            <v>6.6764843063999999</v>
          </cell>
          <cell r="Z84">
            <v>6.6764843063999999</v>
          </cell>
          <cell r="AA84">
            <v>6.6764843063999999</v>
          </cell>
          <cell r="AB84">
            <v>6.6764843063999999</v>
          </cell>
          <cell r="AC84">
            <v>6.6764843063999999</v>
          </cell>
          <cell r="AD84">
            <v>6.6764843063999999</v>
          </cell>
          <cell r="AE84">
            <v>6.6764843063999999</v>
          </cell>
        </row>
        <row r="85">
          <cell r="Q85">
            <v>78</v>
          </cell>
          <cell r="R85">
            <v>29.6</v>
          </cell>
          <cell r="S85">
            <v>25.450000000000003</v>
          </cell>
          <cell r="T85">
            <v>25.150000000000002</v>
          </cell>
          <cell r="U85">
            <v>6.8817041109000003</v>
          </cell>
          <cell r="V85">
            <v>6.8817041109000003</v>
          </cell>
          <cell r="W85">
            <v>6.8817041109000003</v>
          </cell>
          <cell r="X85">
            <v>6.8817041109000003</v>
          </cell>
          <cell r="Y85">
            <v>6.8817041109000003</v>
          </cell>
          <cell r="Z85">
            <v>6.8817041109000003</v>
          </cell>
          <cell r="AA85">
            <v>6.8817041109000003</v>
          </cell>
          <cell r="AB85">
            <v>6.8817041109000003</v>
          </cell>
          <cell r="AC85">
            <v>6.8817041109000003</v>
          </cell>
          <cell r="AD85">
            <v>6.8817041109000003</v>
          </cell>
          <cell r="AE85">
            <v>6.8817041109000003</v>
          </cell>
        </row>
        <row r="86">
          <cell r="Q86">
            <v>77</v>
          </cell>
          <cell r="R86">
            <v>31</v>
          </cell>
          <cell r="S86">
            <v>26.85</v>
          </cell>
          <cell r="T86">
            <v>26.150000000000002</v>
          </cell>
          <cell r="U86">
            <v>7.1553305169000003</v>
          </cell>
          <cell r="V86">
            <v>7.1553305169000003</v>
          </cell>
          <cell r="W86">
            <v>7.1553305169000003</v>
          </cell>
          <cell r="X86">
            <v>7.1553305169000003</v>
          </cell>
          <cell r="Y86">
            <v>7.1553305169000003</v>
          </cell>
          <cell r="Z86">
            <v>7.1553305169000003</v>
          </cell>
          <cell r="AA86">
            <v>7.1553305169000003</v>
          </cell>
          <cell r="AB86">
            <v>7.1553305169000003</v>
          </cell>
          <cell r="AC86">
            <v>7.1553305169000003</v>
          </cell>
          <cell r="AD86">
            <v>7.1553305169000003</v>
          </cell>
          <cell r="AE86">
            <v>7.1553305169000003</v>
          </cell>
        </row>
        <row r="87">
          <cell r="Q87">
            <v>76</v>
          </cell>
          <cell r="R87">
            <v>32.1</v>
          </cell>
          <cell r="S87">
            <v>27.950000000000003</v>
          </cell>
          <cell r="T87">
            <v>27.400000000000002</v>
          </cell>
          <cell r="U87">
            <v>7.4973635243999999</v>
          </cell>
          <cell r="V87">
            <v>7.4973635243999999</v>
          </cell>
          <cell r="W87">
            <v>7.4973635243999999</v>
          </cell>
          <cell r="X87">
            <v>7.4973635243999999</v>
          </cell>
          <cell r="Y87">
            <v>7.4973635243999999</v>
          </cell>
          <cell r="Z87">
            <v>7.4973635243999999</v>
          </cell>
          <cell r="AA87">
            <v>7.4973635243999999</v>
          </cell>
          <cell r="AB87">
            <v>7.4973635243999999</v>
          </cell>
          <cell r="AC87">
            <v>7.4973635243999999</v>
          </cell>
          <cell r="AD87">
            <v>7.4973635243999999</v>
          </cell>
          <cell r="AE87">
            <v>7.4973635243999999</v>
          </cell>
        </row>
        <row r="88">
          <cell r="Q88">
            <v>75</v>
          </cell>
          <cell r="R88">
            <v>33.299999999999997</v>
          </cell>
          <cell r="S88">
            <v>29.15</v>
          </cell>
          <cell r="T88">
            <v>28.55</v>
          </cell>
          <cell r="U88">
            <v>7.8120338912999996</v>
          </cell>
          <cell r="V88">
            <v>7.8120338912999996</v>
          </cell>
          <cell r="W88">
            <v>7.8120338912999996</v>
          </cell>
          <cell r="X88">
            <v>7.8120338912999996</v>
          </cell>
          <cell r="Y88">
            <v>7.8120338912999996</v>
          </cell>
          <cell r="Z88">
            <v>7.8120338912999996</v>
          </cell>
          <cell r="AA88">
            <v>7.8120338912999996</v>
          </cell>
          <cell r="AB88">
            <v>7.8120338912999996</v>
          </cell>
          <cell r="AC88">
            <v>7.8120338912999996</v>
          </cell>
          <cell r="AD88">
            <v>7.8120338912999996</v>
          </cell>
          <cell r="AE88">
            <v>7.8120338912999996</v>
          </cell>
        </row>
        <row r="89">
          <cell r="Q89">
            <v>74</v>
          </cell>
          <cell r="R89">
            <v>34.200000000000003</v>
          </cell>
          <cell r="S89">
            <v>30.050000000000004</v>
          </cell>
          <cell r="T89">
            <v>29.6</v>
          </cell>
          <cell r="U89">
            <v>8.0993416176000004</v>
          </cell>
          <cell r="V89">
            <v>8.0993416176000004</v>
          </cell>
          <cell r="W89">
            <v>8.0993416176000004</v>
          </cell>
          <cell r="X89">
            <v>8.0993416176000004</v>
          </cell>
          <cell r="Y89">
            <v>8.0993416176000004</v>
          </cell>
          <cell r="Z89">
            <v>8.0993416176000004</v>
          </cell>
          <cell r="AA89">
            <v>8.0993416176000004</v>
          </cell>
          <cell r="AB89">
            <v>8.0993416176000004</v>
          </cell>
          <cell r="AC89">
            <v>8.0993416176000004</v>
          </cell>
          <cell r="AD89">
            <v>8.0993416176000004</v>
          </cell>
          <cell r="AE89">
            <v>8.0993416176000004</v>
          </cell>
        </row>
        <row r="90">
          <cell r="Q90">
            <v>73</v>
          </cell>
          <cell r="R90">
            <v>35.4</v>
          </cell>
          <cell r="S90">
            <v>31.25</v>
          </cell>
          <cell r="T90">
            <v>30.650000000000002</v>
          </cell>
          <cell r="U90">
            <v>8.3866493439000003</v>
          </cell>
          <cell r="V90">
            <v>8.3866493439000003</v>
          </cell>
          <cell r="W90">
            <v>8.3866493439000003</v>
          </cell>
          <cell r="X90">
            <v>8.3866493439000003</v>
          </cell>
          <cell r="Y90">
            <v>8.3866493439000003</v>
          </cell>
          <cell r="Z90">
            <v>8.3866493439000003</v>
          </cell>
          <cell r="AA90">
            <v>8.3866493439000003</v>
          </cell>
          <cell r="AB90">
            <v>8.3866493439000003</v>
          </cell>
          <cell r="AC90">
            <v>8.3866493439000003</v>
          </cell>
          <cell r="AD90">
            <v>8.3866493439000003</v>
          </cell>
          <cell r="AE90">
            <v>8.3866493439000003</v>
          </cell>
        </row>
        <row r="91">
          <cell r="Q91">
            <v>72</v>
          </cell>
          <cell r="R91">
            <v>36.299999999999997</v>
          </cell>
          <cell r="S91">
            <v>32.15</v>
          </cell>
          <cell r="T91">
            <v>31.7</v>
          </cell>
          <cell r="U91">
            <v>8.6739570702000002</v>
          </cell>
          <cell r="V91">
            <v>8.6739570702000002</v>
          </cell>
          <cell r="W91">
            <v>8.6739570702000002</v>
          </cell>
          <cell r="X91">
            <v>8.6739570702000002</v>
          </cell>
          <cell r="Y91">
            <v>8.6739570702000002</v>
          </cell>
          <cell r="Z91">
            <v>8.6739570702000002</v>
          </cell>
          <cell r="AA91">
            <v>8.6739570702000002</v>
          </cell>
          <cell r="AB91">
            <v>8.6739570702000002</v>
          </cell>
          <cell r="AC91">
            <v>8.6739570702000002</v>
          </cell>
          <cell r="AD91">
            <v>8.6739570702000002</v>
          </cell>
          <cell r="AE91">
            <v>8.6739570702000002</v>
          </cell>
        </row>
        <row r="92">
          <cell r="Q92">
            <v>71</v>
          </cell>
          <cell r="R92">
            <v>37.6</v>
          </cell>
          <cell r="S92">
            <v>33.450000000000003</v>
          </cell>
          <cell r="T92">
            <v>32.799999999999997</v>
          </cell>
          <cell r="U92">
            <v>8.9749461167999982</v>
          </cell>
          <cell r="V92">
            <v>8.9749461167999982</v>
          </cell>
          <cell r="W92">
            <v>8.9749461167999982</v>
          </cell>
          <cell r="X92">
            <v>8.9749461167999982</v>
          </cell>
          <cell r="Y92">
            <v>8.9749461167999982</v>
          </cell>
          <cell r="Z92">
            <v>8.9749461167999982</v>
          </cell>
          <cell r="AA92">
            <v>8.9749461167999982</v>
          </cell>
          <cell r="AB92">
            <v>8.9749461167999982</v>
          </cell>
          <cell r="AC92">
            <v>8.9749461167999982</v>
          </cell>
          <cell r="AD92">
            <v>8.9749461167999982</v>
          </cell>
          <cell r="AE92">
            <v>8.9749461167999982</v>
          </cell>
        </row>
        <row r="93">
          <cell r="Q93">
            <v>70</v>
          </cell>
          <cell r="R93">
            <v>38.9</v>
          </cell>
          <cell r="S93">
            <v>34.75</v>
          </cell>
          <cell r="T93">
            <v>34.1</v>
          </cell>
          <cell r="U93">
            <v>9.3306604445999994</v>
          </cell>
          <cell r="V93">
            <v>9.3306604445999994</v>
          </cell>
          <cell r="W93">
            <v>9.3306604445999994</v>
          </cell>
          <cell r="X93">
            <v>9.3306604445999994</v>
          </cell>
          <cell r="Y93">
            <v>9.3306604445999994</v>
          </cell>
          <cell r="Z93">
            <v>9.3306604445999994</v>
          </cell>
          <cell r="AA93">
            <v>9.3306604445999994</v>
          </cell>
          <cell r="AB93">
            <v>9.3306604445999994</v>
          </cell>
          <cell r="AC93">
            <v>9.3306604445999994</v>
          </cell>
          <cell r="AD93">
            <v>9.3306604445999994</v>
          </cell>
          <cell r="AE93">
            <v>9.3306604445999994</v>
          </cell>
        </row>
        <row r="94">
          <cell r="Q94">
            <v>69</v>
          </cell>
          <cell r="R94">
            <v>39.700000000000003</v>
          </cell>
          <cell r="S94">
            <v>35.550000000000004</v>
          </cell>
          <cell r="T94">
            <v>35.150000000000006</v>
          </cell>
          <cell r="U94">
            <v>9.6179681709000011</v>
          </cell>
          <cell r="V94">
            <v>9.6179681709000011</v>
          </cell>
          <cell r="W94">
            <v>9.6179681709000011</v>
          </cell>
          <cell r="X94">
            <v>9.6179681709000011</v>
          </cell>
          <cell r="Y94">
            <v>9.6179681709000011</v>
          </cell>
          <cell r="Z94">
            <v>9.6179681709000011</v>
          </cell>
          <cell r="AA94">
            <v>9.6179681709000011</v>
          </cell>
          <cell r="AB94">
            <v>9.6179681709000011</v>
          </cell>
          <cell r="AC94">
            <v>9.6179681709000011</v>
          </cell>
          <cell r="AD94">
            <v>9.6179681709000011</v>
          </cell>
          <cell r="AE94">
            <v>9.6179681709000011</v>
          </cell>
        </row>
        <row r="95">
          <cell r="Q95">
            <v>68</v>
          </cell>
          <cell r="R95">
            <v>40.799999999999997</v>
          </cell>
          <cell r="S95">
            <v>36.65</v>
          </cell>
          <cell r="T95">
            <v>36.1</v>
          </cell>
          <cell r="U95">
            <v>9.8779132565999994</v>
          </cell>
          <cell r="V95">
            <v>9.8779132565999994</v>
          </cell>
          <cell r="W95">
            <v>9.8779132565999994</v>
          </cell>
          <cell r="X95">
            <v>9.8779132565999994</v>
          </cell>
          <cell r="Y95">
            <v>9.8779132565999994</v>
          </cell>
          <cell r="Z95">
            <v>9.8779132565999994</v>
          </cell>
          <cell r="AA95">
            <v>9.8779132565999994</v>
          </cell>
          <cell r="AB95">
            <v>9.8779132565999994</v>
          </cell>
          <cell r="AC95">
            <v>9.8779132565999994</v>
          </cell>
          <cell r="AD95">
            <v>9.8779132565999994</v>
          </cell>
          <cell r="AE95">
            <v>9.8779132565999994</v>
          </cell>
        </row>
        <row r="96">
          <cell r="Q96">
            <v>67</v>
          </cell>
          <cell r="R96">
            <v>41.6</v>
          </cell>
          <cell r="S96">
            <v>37.450000000000003</v>
          </cell>
          <cell r="T96">
            <v>37.049999999999997</v>
          </cell>
          <cell r="U96">
            <v>10.137858342299999</v>
          </cell>
          <cell r="V96">
            <v>10.137858342299999</v>
          </cell>
          <cell r="W96">
            <v>10.137858342299999</v>
          </cell>
          <cell r="X96">
            <v>10.137858342299999</v>
          </cell>
          <cell r="Y96">
            <v>10.137858342299999</v>
          </cell>
          <cell r="Z96">
            <v>10.137858342299999</v>
          </cell>
          <cell r="AA96">
            <v>10.137858342299999</v>
          </cell>
          <cell r="AB96">
            <v>10.137858342299999</v>
          </cell>
          <cell r="AC96">
            <v>10.137858342299999</v>
          </cell>
          <cell r="AD96">
            <v>10.137858342299999</v>
          </cell>
          <cell r="AE96">
            <v>10.137858342299999</v>
          </cell>
        </row>
        <row r="97">
          <cell r="Q97">
            <v>66</v>
          </cell>
          <cell r="R97">
            <v>42.3</v>
          </cell>
          <cell r="S97">
            <v>38.15</v>
          </cell>
          <cell r="T97">
            <v>37.799999999999997</v>
          </cell>
          <cell r="U97">
            <v>10.343078146799998</v>
          </cell>
          <cell r="V97">
            <v>10.343078146799998</v>
          </cell>
          <cell r="W97">
            <v>10.343078146799998</v>
          </cell>
          <cell r="X97">
            <v>10.343078146799998</v>
          </cell>
          <cell r="Y97">
            <v>10.343078146799998</v>
          </cell>
          <cell r="Z97">
            <v>10.343078146799998</v>
          </cell>
          <cell r="AA97">
            <v>10.343078146799998</v>
          </cell>
          <cell r="AB97">
            <v>10.343078146799998</v>
          </cell>
          <cell r="AC97">
            <v>10.343078146799998</v>
          </cell>
          <cell r="AD97">
            <v>10.343078146799998</v>
          </cell>
          <cell r="AE97">
            <v>10.343078146799998</v>
          </cell>
        </row>
        <row r="98">
          <cell r="Q98">
            <v>65</v>
          </cell>
          <cell r="R98">
            <v>43.9</v>
          </cell>
          <cell r="S98">
            <v>39.75</v>
          </cell>
          <cell r="T98">
            <v>38.950000000000003</v>
          </cell>
          <cell r="U98">
            <v>10.6577485137</v>
          </cell>
          <cell r="V98">
            <v>10.6577485137</v>
          </cell>
          <cell r="W98">
            <v>10.6577485137</v>
          </cell>
          <cell r="X98">
            <v>10.6577485137</v>
          </cell>
          <cell r="Y98">
            <v>10.6577485137</v>
          </cell>
          <cell r="Z98">
            <v>10.6577485137</v>
          </cell>
          <cell r="AA98">
            <v>10.6577485137</v>
          </cell>
          <cell r="AB98">
            <v>10.6577485137</v>
          </cell>
          <cell r="AC98">
            <v>10.6577485137</v>
          </cell>
          <cell r="AD98">
            <v>10.6577485137</v>
          </cell>
          <cell r="AE98">
            <v>10.6577485137</v>
          </cell>
        </row>
        <row r="99">
          <cell r="Q99">
            <v>64</v>
          </cell>
          <cell r="R99">
            <v>44.6</v>
          </cell>
          <cell r="S99">
            <v>40.450000000000003</v>
          </cell>
          <cell r="T99">
            <v>40.1</v>
          </cell>
          <cell r="U99">
            <v>10.972418880599999</v>
          </cell>
          <cell r="V99">
            <v>10.972418880599999</v>
          </cell>
          <cell r="W99">
            <v>10.972418880599999</v>
          </cell>
          <cell r="X99">
            <v>10.972418880599999</v>
          </cell>
          <cell r="Y99">
            <v>10.972418880599999</v>
          </cell>
          <cell r="Z99">
            <v>10.972418880599999</v>
          </cell>
          <cell r="AA99">
            <v>10.972418880599999</v>
          </cell>
          <cell r="AB99">
            <v>10.972418880599999</v>
          </cell>
          <cell r="AC99">
            <v>10.972418880599999</v>
          </cell>
          <cell r="AD99">
            <v>10.972418880599999</v>
          </cell>
          <cell r="AE99">
            <v>10.972418880599999</v>
          </cell>
        </row>
        <row r="100">
          <cell r="Q100">
            <v>63</v>
          </cell>
          <cell r="R100">
            <v>45.9</v>
          </cell>
          <cell r="S100">
            <v>41.75</v>
          </cell>
          <cell r="T100">
            <v>41.1</v>
          </cell>
          <cell r="U100">
            <v>11.246045286599999</v>
          </cell>
          <cell r="V100">
            <v>11.246045286599999</v>
          </cell>
          <cell r="W100">
            <v>11.246045286599999</v>
          </cell>
          <cell r="X100">
            <v>11.246045286599999</v>
          </cell>
          <cell r="Y100">
            <v>11.246045286599999</v>
          </cell>
          <cell r="Z100">
            <v>11.246045286599999</v>
          </cell>
          <cell r="AA100">
            <v>11.246045286599999</v>
          </cell>
          <cell r="AB100">
            <v>11.246045286599999</v>
          </cell>
          <cell r="AC100">
            <v>11.246045286599999</v>
          </cell>
          <cell r="AD100">
            <v>11.246045286599999</v>
          </cell>
          <cell r="AE100">
            <v>11.246045286599999</v>
          </cell>
        </row>
        <row r="101">
          <cell r="Q101">
            <v>62</v>
          </cell>
          <cell r="R101">
            <v>47</v>
          </cell>
          <cell r="S101">
            <v>42.85</v>
          </cell>
          <cell r="T101">
            <v>42.3</v>
          </cell>
          <cell r="U101">
            <v>11.574396973799999</v>
          </cell>
          <cell r="V101">
            <v>11.574396973799999</v>
          </cell>
          <cell r="W101">
            <v>11.574396973799999</v>
          </cell>
          <cell r="X101">
            <v>11.574396973799999</v>
          </cell>
          <cell r="Y101">
            <v>11.574396973799999</v>
          </cell>
          <cell r="Z101">
            <v>11.574396973799999</v>
          </cell>
          <cell r="AA101">
            <v>11.574396973799999</v>
          </cell>
          <cell r="AB101">
            <v>11.574396973799999</v>
          </cell>
          <cell r="AC101">
            <v>11.574396973799999</v>
          </cell>
          <cell r="AD101">
            <v>11.574396973799999</v>
          </cell>
          <cell r="AE101">
            <v>11.574396973799999</v>
          </cell>
        </row>
        <row r="102">
          <cell r="Q102">
            <v>61</v>
          </cell>
          <cell r="R102">
            <v>48.1</v>
          </cell>
          <cell r="S102">
            <v>43.95</v>
          </cell>
          <cell r="T102">
            <v>43.400000000000006</v>
          </cell>
          <cell r="U102">
            <v>11.875386020400001</v>
          </cell>
          <cell r="V102">
            <v>11.875386020400001</v>
          </cell>
          <cell r="W102">
            <v>11.875386020400001</v>
          </cell>
          <cell r="X102">
            <v>11.875386020400001</v>
          </cell>
          <cell r="Y102">
            <v>11.875386020400001</v>
          </cell>
          <cell r="Z102">
            <v>11.875386020400001</v>
          </cell>
          <cell r="AA102">
            <v>11.875386020400001</v>
          </cell>
          <cell r="AB102">
            <v>11.875386020400001</v>
          </cell>
          <cell r="AC102">
            <v>11.875386020400001</v>
          </cell>
          <cell r="AD102">
            <v>11.875386020400001</v>
          </cell>
          <cell r="AE102">
            <v>11.875386020400001</v>
          </cell>
        </row>
        <row r="103">
          <cell r="Q103">
            <v>60</v>
          </cell>
          <cell r="R103">
            <v>49.2</v>
          </cell>
          <cell r="S103">
            <v>45.050000000000004</v>
          </cell>
          <cell r="T103">
            <v>44.5</v>
          </cell>
          <cell r="U103">
            <v>12.176375066999999</v>
          </cell>
          <cell r="V103">
            <v>12.176375066999999</v>
          </cell>
          <cell r="W103">
            <v>12.176375066999999</v>
          </cell>
          <cell r="X103">
            <v>12.176375066999999</v>
          </cell>
          <cell r="Y103">
            <v>12.176375066999999</v>
          </cell>
          <cell r="Z103">
            <v>12.176375066999999</v>
          </cell>
          <cell r="AA103">
            <v>12.176375066999999</v>
          </cell>
          <cell r="AB103">
            <v>12.176375066999999</v>
          </cell>
          <cell r="AC103">
            <v>12.176375066999999</v>
          </cell>
          <cell r="AD103">
            <v>12.176375066999999</v>
          </cell>
          <cell r="AE103">
            <v>12.176375066999999</v>
          </cell>
        </row>
        <row r="104">
          <cell r="Q104">
            <v>59</v>
          </cell>
          <cell r="R104">
            <v>50.4</v>
          </cell>
          <cell r="S104">
            <v>46.25</v>
          </cell>
          <cell r="T104">
            <v>45.650000000000006</v>
          </cell>
          <cell r="U104">
            <v>12.491045433900002</v>
          </cell>
          <cell r="V104">
            <v>12.491045433900002</v>
          </cell>
          <cell r="W104">
            <v>12.491045433900002</v>
          </cell>
          <cell r="X104">
            <v>12.491045433900002</v>
          </cell>
          <cell r="Y104">
            <v>12.491045433900002</v>
          </cell>
          <cell r="Z104">
            <v>12.491045433900002</v>
          </cell>
          <cell r="AA104">
            <v>12.491045433900002</v>
          </cell>
          <cell r="AB104">
            <v>12.491045433900002</v>
          </cell>
          <cell r="AC104">
            <v>12.491045433900002</v>
          </cell>
          <cell r="AD104">
            <v>12.491045433900002</v>
          </cell>
          <cell r="AE104">
            <v>12.491045433900002</v>
          </cell>
        </row>
        <row r="105">
          <cell r="Q105">
            <v>58</v>
          </cell>
          <cell r="R105">
            <v>51.3</v>
          </cell>
          <cell r="S105">
            <v>47.15</v>
          </cell>
          <cell r="T105">
            <v>46.7</v>
          </cell>
          <cell r="U105">
            <v>12.7783531602</v>
          </cell>
          <cell r="V105">
            <v>12.7783531602</v>
          </cell>
          <cell r="W105">
            <v>12.7783531602</v>
          </cell>
          <cell r="X105">
            <v>12.7783531602</v>
          </cell>
          <cell r="Y105">
            <v>12.7783531602</v>
          </cell>
          <cell r="Z105">
            <v>12.7783531602</v>
          </cell>
          <cell r="AA105">
            <v>12.7783531602</v>
          </cell>
          <cell r="AB105">
            <v>12.7783531602</v>
          </cell>
          <cell r="AC105">
            <v>12.7783531602</v>
          </cell>
          <cell r="AD105">
            <v>12.7783531602</v>
          </cell>
          <cell r="AE105">
            <v>12.7783531602</v>
          </cell>
        </row>
        <row r="106">
          <cell r="Q106">
            <v>57</v>
          </cell>
          <cell r="R106">
            <v>52.1</v>
          </cell>
          <cell r="S106">
            <v>47.95</v>
          </cell>
          <cell r="T106">
            <v>47.55</v>
          </cell>
          <cell r="U106">
            <v>13.010935605299998</v>
          </cell>
          <cell r="V106">
            <v>13.010935605299998</v>
          </cell>
          <cell r="W106">
            <v>13.010935605299998</v>
          </cell>
          <cell r="X106">
            <v>13.010935605299998</v>
          </cell>
          <cell r="Y106">
            <v>13.010935605299998</v>
          </cell>
          <cell r="Z106">
            <v>13.010935605299998</v>
          </cell>
          <cell r="AA106">
            <v>13.010935605299998</v>
          </cell>
          <cell r="AB106">
            <v>13.010935605299998</v>
          </cell>
          <cell r="AC106">
            <v>13.010935605299998</v>
          </cell>
          <cell r="AD106">
            <v>13.010935605299998</v>
          </cell>
          <cell r="AE106">
            <v>13.010935605299998</v>
          </cell>
        </row>
        <row r="107">
          <cell r="Q107">
            <v>56</v>
          </cell>
          <cell r="R107">
            <v>53.2</v>
          </cell>
          <cell r="S107">
            <v>49.050000000000004</v>
          </cell>
          <cell r="T107">
            <v>48.5</v>
          </cell>
          <cell r="U107">
            <v>13.270880690999999</v>
          </cell>
          <cell r="V107">
            <v>13.270880690999999</v>
          </cell>
          <cell r="W107">
            <v>13.270880690999999</v>
          </cell>
          <cell r="X107">
            <v>13.270880690999999</v>
          </cell>
          <cell r="Y107">
            <v>13.270880690999999</v>
          </cell>
          <cell r="Z107">
            <v>13.270880690999999</v>
          </cell>
          <cell r="AA107">
            <v>13.270880690999999</v>
          </cell>
          <cell r="AB107">
            <v>13.270880690999999</v>
          </cell>
          <cell r="AC107">
            <v>13.270880690999999</v>
          </cell>
          <cell r="AD107">
            <v>13.270880690999999</v>
          </cell>
          <cell r="AE107">
            <v>13.270880690999999</v>
          </cell>
        </row>
        <row r="108">
          <cell r="Q108">
            <v>55</v>
          </cell>
          <cell r="R108">
            <v>54.4</v>
          </cell>
          <cell r="S108">
            <v>50.25</v>
          </cell>
          <cell r="T108">
            <v>49.650000000000006</v>
          </cell>
          <cell r="U108">
            <v>13.585551057900002</v>
          </cell>
          <cell r="V108">
            <v>13.585551057900002</v>
          </cell>
          <cell r="W108">
            <v>13.585551057900002</v>
          </cell>
          <cell r="X108">
            <v>13.585551057900002</v>
          </cell>
          <cell r="Y108">
            <v>13.585551057900002</v>
          </cell>
          <cell r="Z108">
            <v>13.585551057900002</v>
          </cell>
          <cell r="AA108">
            <v>13.585551057900002</v>
          </cell>
          <cell r="AB108">
            <v>13.585551057900002</v>
          </cell>
          <cell r="AC108">
            <v>13.585551057900002</v>
          </cell>
          <cell r="AD108">
            <v>13.585551057900002</v>
          </cell>
          <cell r="AE108">
            <v>13.585551057900002</v>
          </cell>
        </row>
        <row r="109">
          <cell r="Q109">
            <v>54</v>
          </cell>
          <cell r="R109">
            <v>55.2</v>
          </cell>
          <cell r="S109">
            <v>51.050000000000004</v>
          </cell>
          <cell r="T109">
            <v>50.650000000000006</v>
          </cell>
          <cell r="U109">
            <v>13.859177463900002</v>
          </cell>
          <cell r="V109">
            <v>13.859177463900002</v>
          </cell>
          <cell r="W109">
            <v>13.859177463900002</v>
          </cell>
          <cell r="X109">
            <v>13.859177463900002</v>
          </cell>
          <cell r="Y109">
            <v>13.859177463900002</v>
          </cell>
          <cell r="Z109">
            <v>13.859177463900002</v>
          </cell>
          <cell r="AA109">
            <v>13.859177463900002</v>
          </cell>
          <cell r="AB109">
            <v>13.859177463900002</v>
          </cell>
          <cell r="AC109">
            <v>13.859177463900002</v>
          </cell>
          <cell r="AD109">
            <v>13.859177463900002</v>
          </cell>
          <cell r="AE109">
            <v>13.859177463900002</v>
          </cell>
        </row>
        <row r="110">
          <cell r="Q110">
            <v>53</v>
          </cell>
          <cell r="R110">
            <v>56.5</v>
          </cell>
          <cell r="S110">
            <v>52.35</v>
          </cell>
          <cell r="T110">
            <v>51.7</v>
          </cell>
          <cell r="U110">
            <v>14.1464851902</v>
          </cell>
          <cell r="V110">
            <v>14.1464851902</v>
          </cell>
          <cell r="W110">
            <v>14.1464851902</v>
          </cell>
          <cell r="X110">
            <v>14.1464851902</v>
          </cell>
          <cell r="Y110">
            <v>14.1464851902</v>
          </cell>
          <cell r="Z110">
            <v>14.1464851902</v>
          </cell>
          <cell r="AA110">
            <v>14.1464851902</v>
          </cell>
          <cell r="AB110">
            <v>14.1464851902</v>
          </cell>
          <cell r="AC110">
            <v>14.1464851902</v>
          </cell>
          <cell r="AD110">
            <v>14.1464851902</v>
          </cell>
          <cell r="AE110">
            <v>14.1464851902</v>
          </cell>
        </row>
        <row r="111">
          <cell r="Q111">
            <v>52</v>
          </cell>
          <cell r="R111">
            <v>58.2</v>
          </cell>
          <cell r="S111">
            <v>54.050000000000004</v>
          </cell>
          <cell r="T111">
            <v>53.2</v>
          </cell>
          <cell r="U111">
            <v>14.556924799200001</v>
          </cell>
          <cell r="V111">
            <v>14.556924799200001</v>
          </cell>
          <cell r="W111">
            <v>14.556924799200001</v>
          </cell>
          <cell r="X111">
            <v>14.556924799200001</v>
          </cell>
          <cell r="Y111">
            <v>14.556924799200001</v>
          </cell>
          <cell r="Z111">
            <v>14.556924799200001</v>
          </cell>
          <cell r="AA111">
            <v>14.556924799200001</v>
          </cell>
          <cell r="AB111">
            <v>14.556924799200001</v>
          </cell>
          <cell r="AC111">
            <v>14.556924799200001</v>
          </cell>
          <cell r="AD111">
            <v>14.556924799200001</v>
          </cell>
          <cell r="AE111">
            <v>14.556924799200001</v>
          </cell>
        </row>
        <row r="112">
          <cell r="Q112">
            <v>51</v>
          </cell>
          <cell r="R112">
            <v>59.1</v>
          </cell>
          <cell r="S112">
            <v>54.95</v>
          </cell>
          <cell r="T112">
            <v>54.5</v>
          </cell>
          <cell r="U112">
            <v>14.912639126999998</v>
          </cell>
          <cell r="V112">
            <v>14.912639126999998</v>
          </cell>
          <cell r="W112">
            <v>14.912639126999998</v>
          </cell>
          <cell r="X112">
            <v>14.912639126999998</v>
          </cell>
          <cell r="Y112">
            <v>14.912639126999998</v>
          </cell>
          <cell r="Z112">
            <v>14.912639126999998</v>
          </cell>
          <cell r="AA112">
            <v>14.912639126999998</v>
          </cell>
          <cell r="AB112">
            <v>14.912639126999998</v>
          </cell>
          <cell r="AC112">
            <v>14.912639126999998</v>
          </cell>
          <cell r="AD112">
            <v>14.912639126999998</v>
          </cell>
          <cell r="AE112">
            <v>14.912639126999998</v>
          </cell>
        </row>
        <row r="113">
          <cell r="Q113">
            <v>50</v>
          </cell>
          <cell r="R113">
            <v>60.1</v>
          </cell>
          <cell r="S113">
            <v>55.95</v>
          </cell>
          <cell r="T113">
            <v>55.45</v>
          </cell>
          <cell r="U113">
            <v>15.1725842127</v>
          </cell>
          <cell r="V113">
            <v>15.1725842127</v>
          </cell>
          <cell r="W113">
            <v>15.1725842127</v>
          </cell>
          <cell r="X113">
            <v>15.1725842127</v>
          </cell>
          <cell r="Y113">
            <v>15.1725842127</v>
          </cell>
          <cell r="Z113">
            <v>15.1725842127</v>
          </cell>
          <cell r="AA113">
            <v>15.1725842127</v>
          </cell>
          <cell r="AB113">
            <v>15.1725842127</v>
          </cell>
          <cell r="AC113">
            <v>15.1725842127</v>
          </cell>
          <cell r="AD113">
            <v>15.1725842127</v>
          </cell>
          <cell r="AE113">
            <v>15.1725842127</v>
          </cell>
        </row>
        <row r="114">
          <cell r="Q114">
            <v>49</v>
          </cell>
          <cell r="R114">
            <v>62.2</v>
          </cell>
          <cell r="S114">
            <v>58.050000000000004</v>
          </cell>
          <cell r="T114">
            <v>57</v>
          </cell>
          <cell r="U114">
            <v>15.596705141999999</v>
          </cell>
          <cell r="V114">
            <v>15.596705141999999</v>
          </cell>
          <cell r="W114">
            <v>15.596705141999999</v>
          </cell>
          <cell r="X114">
            <v>15.596705141999999</v>
          </cell>
          <cell r="Y114">
            <v>15.596705141999999</v>
          </cell>
          <cell r="Z114">
            <v>15.596705141999999</v>
          </cell>
          <cell r="AA114">
            <v>15.596705141999999</v>
          </cell>
          <cell r="AB114">
            <v>15.596705141999999</v>
          </cell>
          <cell r="AC114">
            <v>15.596705141999999</v>
          </cell>
          <cell r="AD114">
            <v>15.596705141999999</v>
          </cell>
          <cell r="AE114">
            <v>15.596705141999999</v>
          </cell>
        </row>
        <row r="115">
          <cell r="Q115">
            <v>48</v>
          </cell>
          <cell r="R115">
            <v>63.5</v>
          </cell>
          <cell r="S115">
            <v>59.35</v>
          </cell>
          <cell r="T115">
            <v>58.7</v>
          </cell>
          <cell r="U115">
            <v>16.061870032200002</v>
          </cell>
          <cell r="V115">
            <v>16.061870032200002</v>
          </cell>
          <cell r="W115">
            <v>16.061870032200002</v>
          </cell>
          <cell r="X115">
            <v>16.061870032200002</v>
          </cell>
          <cell r="Y115">
            <v>16.061870032200002</v>
          </cell>
          <cell r="Z115">
            <v>16.061870032200002</v>
          </cell>
          <cell r="AA115">
            <v>16.061870032200002</v>
          </cell>
          <cell r="AB115">
            <v>16.061870032200002</v>
          </cell>
          <cell r="AC115">
            <v>16.061870032200002</v>
          </cell>
          <cell r="AD115">
            <v>16.061870032200002</v>
          </cell>
          <cell r="AE115">
            <v>16.061870032200002</v>
          </cell>
        </row>
        <row r="116">
          <cell r="Q116">
            <v>47</v>
          </cell>
          <cell r="R116">
            <v>65</v>
          </cell>
          <cell r="S116">
            <v>60.85</v>
          </cell>
          <cell r="T116">
            <v>60.1</v>
          </cell>
          <cell r="U116">
            <v>16.444947000599999</v>
          </cell>
          <cell r="V116">
            <v>16.444947000599999</v>
          </cell>
          <cell r="W116">
            <v>16.444947000599999</v>
          </cell>
          <cell r="X116">
            <v>16.444947000599999</v>
          </cell>
          <cell r="Y116">
            <v>16.444947000599999</v>
          </cell>
          <cell r="Z116">
            <v>16.444947000599999</v>
          </cell>
          <cell r="AA116">
            <v>16.444947000599999</v>
          </cell>
          <cell r="AB116">
            <v>16.444947000599999</v>
          </cell>
          <cell r="AC116">
            <v>16.444947000599999</v>
          </cell>
          <cell r="AD116">
            <v>16.444947000599999</v>
          </cell>
          <cell r="AE116">
            <v>16.444947000599999</v>
          </cell>
        </row>
        <row r="117">
          <cell r="Q117">
            <v>46</v>
          </cell>
          <cell r="R117">
            <v>66.099999999999994</v>
          </cell>
          <cell r="S117">
            <v>61.949999999999996</v>
          </cell>
          <cell r="T117">
            <v>61.4</v>
          </cell>
          <cell r="U117">
            <v>16.8006613284</v>
          </cell>
          <cell r="V117">
            <v>16.8006613284</v>
          </cell>
          <cell r="W117">
            <v>16.8006613284</v>
          </cell>
          <cell r="X117">
            <v>16.8006613284</v>
          </cell>
          <cell r="Y117">
            <v>16.8006613284</v>
          </cell>
          <cell r="Z117">
            <v>16.8006613284</v>
          </cell>
          <cell r="AA117">
            <v>16.8006613284</v>
          </cell>
          <cell r="AB117">
            <v>16.8006613284</v>
          </cell>
          <cell r="AC117">
            <v>16.8006613284</v>
          </cell>
          <cell r="AD117">
            <v>16.8006613284</v>
          </cell>
          <cell r="AE117">
            <v>16.8006613284</v>
          </cell>
        </row>
        <row r="118">
          <cell r="Q118">
            <v>45</v>
          </cell>
          <cell r="R118">
            <v>67.2</v>
          </cell>
          <cell r="S118">
            <v>63.050000000000004</v>
          </cell>
          <cell r="T118">
            <v>62.5</v>
          </cell>
          <cell r="U118">
            <v>17.101650374999998</v>
          </cell>
          <cell r="V118">
            <v>17.101650374999998</v>
          </cell>
          <cell r="W118">
            <v>17.101650374999998</v>
          </cell>
          <cell r="X118">
            <v>17.101650374999998</v>
          </cell>
          <cell r="Y118">
            <v>17.101650374999998</v>
          </cell>
          <cell r="Z118">
            <v>17.101650374999998</v>
          </cell>
          <cell r="AA118">
            <v>17.101650374999998</v>
          </cell>
          <cell r="AB118">
            <v>17.101650374999998</v>
          </cell>
          <cell r="AC118">
            <v>17.101650374999998</v>
          </cell>
          <cell r="AD118">
            <v>17.101650374999998</v>
          </cell>
          <cell r="AE118">
            <v>17.101650374999998</v>
          </cell>
        </row>
        <row r="119">
          <cell r="Q119">
            <v>44</v>
          </cell>
          <cell r="R119">
            <v>69.2</v>
          </cell>
          <cell r="S119">
            <v>65.05</v>
          </cell>
          <cell r="T119">
            <v>64.05</v>
          </cell>
          <cell r="U119">
            <v>17.525771304299997</v>
          </cell>
          <cell r="V119">
            <v>17.525771304299997</v>
          </cell>
          <cell r="W119">
            <v>17.525771304299997</v>
          </cell>
          <cell r="X119">
            <v>17.525771304299997</v>
          </cell>
          <cell r="Y119">
            <v>17.525771304299997</v>
          </cell>
          <cell r="Z119">
            <v>17.525771304299997</v>
          </cell>
          <cell r="AA119">
            <v>17.525771304299997</v>
          </cell>
          <cell r="AB119">
            <v>17.525771304299997</v>
          </cell>
          <cell r="AC119">
            <v>17.525771304299997</v>
          </cell>
          <cell r="AD119">
            <v>17.525771304299997</v>
          </cell>
          <cell r="AE119">
            <v>17.525771304299997</v>
          </cell>
        </row>
        <row r="120">
          <cell r="Q120">
            <v>43</v>
          </cell>
          <cell r="R120">
            <v>70.5</v>
          </cell>
          <cell r="S120">
            <v>66.349999999999994</v>
          </cell>
          <cell r="T120">
            <v>65.699999999999989</v>
          </cell>
          <cell r="U120">
            <v>17.977254874199996</v>
          </cell>
          <cell r="V120">
            <v>17.977254874199996</v>
          </cell>
          <cell r="W120">
            <v>17.977254874199996</v>
          </cell>
          <cell r="X120">
            <v>17.977254874199996</v>
          </cell>
          <cell r="Y120">
            <v>17.977254874199996</v>
          </cell>
          <cell r="Z120">
            <v>17.977254874199996</v>
          </cell>
          <cell r="AA120">
            <v>17.977254874199996</v>
          </cell>
          <cell r="AB120">
            <v>17.977254874199996</v>
          </cell>
          <cell r="AC120">
            <v>17.977254874199996</v>
          </cell>
          <cell r="AD120">
            <v>17.977254874199996</v>
          </cell>
          <cell r="AE120">
            <v>17.977254874199996</v>
          </cell>
        </row>
        <row r="121">
          <cell r="Q121">
            <v>42</v>
          </cell>
          <cell r="R121">
            <v>72.400000000000006</v>
          </cell>
          <cell r="S121">
            <v>68.25</v>
          </cell>
          <cell r="T121">
            <v>67.3</v>
          </cell>
          <cell r="U121">
            <v>18.415057123799997</v>
          </cell>
          <cell r="V121">
            <v>18.415057123799997</v>
          </cell>
          <cell r="W121">
            <v>18.415057123799997</v>
          </cell>
          <cell r="X121">
            <v>18.415057123799997</v>
          </cell>
          <cell r="Y121">
            <v>18.415057123799997</v>
          </cell>
          <cell r="Z121">
            <v>18.415057123799997</v>
          </cell>
          <cell r="AA121">
            <v>18.415057123799997</v>
          </cell>
          <cell r="AB121">
            <v>18.415057123799997</v>
          </cell>
          <cell r="AC121">
            <v>18.415057123799997</v>
          </cell>
          <cell r="AD121">
            <v>18.415057123799997</v>
          </cell>
          <cell r="AE121">
            <v>18.415057123799997</v>
          </cell>
        </row>
        <row r="122">
          <cell r="Q122">
            <v>41</v>
          </cell>
          <cell r="R122">
            <v>74.099999999999994</v>
          </cell>
          <cell r="S122">
            <v>69.949999999999989</v>
          </cell>
          <cell r="T122">
            <v>69.099999999999994</v>
          </cell>
          <cell r="U122">
            <v>18.907584654599997</v>
          </cell>
          <cell r="V122">
            <v>18.907584654599997</v>
          </cell>
          <cell r="W122">
            <v>18.907584654599997</v>
          </cell>
          <cell r="X122">
            <v>18.907584654599997</v>
          </cell>
          <cell r="Y122">
            <v>18.907584654599997</v>
          </cell>
          <cell r="Z122">
            <v>18.907584654599997</v>
          </cell>
          <cell r="AA122">
            <v>18.907584654599997</v>
          </cell>
          <cell r="AB122">
            <v>18.907584654599997</v>
          </cell>
          <cell r="AC122">
            <v>18.907584654599997</v>
          </cell>
          <cell r="AD122">
            <v>18.907584654599997</v>
          </cell>
          <cell r="AE122">
            <v>18.907584654599997</v>
          </cell>
        </row>
        <row r="123">
          <cell r="Q123">
            <v>40</v>
          </cell>
          <cell r="R123">
            <v>76.099999999999994</v>
          </cell>
          <cell r="S123">
            <v>71.949999999999989</v>
          </cell>
          <cell r="T123">
            <v>70.949999999999989</v>
          </cell>
          <cell r="U123">
            <v>19.413793505699996</v>
          </cell>
          <cell r="V123">
            <v>19.413793505699996</v>
          </cell>
          <cell r="W123">
            <v>19.413793505699996</v>
          </cell>
          <cell r="X123">
            <v>19.413793505699996</v>
          </cell>
          <cell r="Y123">
            <v>19.413793505699996</v>
          </cell>
          <cell r="Z123">
            <v>19.413793505699996</v>
          </cell>
          <cell r="AA123">
            <v>19.413793505699996</v>
          </cell>
          <cell r="AB123">
            <v>19.413793505699996</v>
          </cell>
          <cell r="AC123">
            <v>19.413793505699996</v>
          </cell>
          <cell r="AD123">
            <v>19.413793505699996</v>
          </cell>
          <cell r="AE123">
            <v>19.413793505699996</v>
          </cell>
        </row>
        <row r="124">
          <cell r="Q124">
            <v>39</v>
          </cell>
          <cell r="R124">
            <v>78.099999999999994</v>
          </cell>
          <cell r="S124">
            <v>73.949999999999989</v>
          </cell>
          <cell r="T124">
            <v>72.949999999999989</v>
          </cell>
          <cell r="U124">
            <v>19.961046317699996</v>
          </cell>
          <cell r="V124">
            <v>19.961046317699996</v>
          </cell>
          <cell r="W124">
            <v>19.961046317699996</v>
          </cell>
          <cell r="X124">
            <v>19.961046317699996</v>
          </cell>
          <cell r="Y124">
            <v>19.961046317699996</v>
          </cell>
          <cell r="Z124">
            <v>19.961046317699996</v>
          </cell>
          <cell r="AA124">
            <v>19.961046317699996</v>
          </cell>
          <cell r="AB124">
            <v>19.961046317699996</v>
          </cell>
          <cell r="AC124">
            <v>19.961046317699996</v>
          </cell>
          <cell r="AD124">
            <v>19.961046317699996</v>
          </cell>
          <cell r="AE124">
            <v>19.961046317699996</v>
          </cell>
        </row>
        <row r="125">
          <cell r="Q125">
            <v>38</v>
          </cell>
          <cell r="R125">
            <v>79.599999999999994</v>
          </cell>
          <cell r="S125">
            <v>75.449999999999989</v>
          </cell>
          <cell r="T125">
            <v>74.699999999999989</v>
          </cell>
          <cell r="U125">
            <v>20.439892528199994</v>
          </cell>
          <cell r="V125">
            <v>20.439892528199994</v>
          </cell>
          <cell r="W125">
            <v>20.439892528199994</v>
          </cell>
          <cell r="X125">
            <v>20.439892528199994</v>
          </cell>
          <cell r="Y125">
            <v>20.439892528199994</v>
          </cell>
          <cell r="Z125">
            <v>20.439892528199994</v>
          </cell>
          <cell r="AA125">
            <v>20.439892528199994</v>
          </cell>
          <cell r="AB125">
            <v>20.439892528199994</v>
          </cell>
          <cell r="AC125">
            <v>20.439892528199994</v>
          </cell>
          <cell r="AD125">
            <v>20.439892528199994</v>
          </cell>
          <cell r="AE125">
            <v>20.439892528199994</v>
          </cell>
        </row>
        <row r="126">
          <cell r="Q126">
            <v>37</v>
          </cell>
          <cell r="R126">
            <v>82.1</v>
          </cell>
          <cell r="S126">
            <v>77.949999999999989</v>
          </cell>
          <cell r="T126">
            <v>76.699999999999989</v>
          </cell>
          <cell r="U126">
            <v>20.987145340199994</v>
          </cell>
          <cell r="V126">
            <v>20.987145340199994</v>
          </cell>
          <cell r="W126">
            <v>20.987145340199994</v>
          </cell>
          <cell r="X126">
            <v>20.987145340199994</v>
          </cell>
          <cell r="Y126">
            <v>20.987145340199994</v>
          </cell>
          <cell r="Z126">
            <v>20.987145340199994</v>
          </cell>
          <cell r="AA126">
            <v>20.987145340199994</v>
          </cell>
          <cell r="AB126">
            <v>20.987145340199994</v>
          </cell>
          <cell r="AC126">
            <v>20.987145340199994</v>
          </cell>
          <cell r="AD126">
            <v>20.987145340199994</v>
          </cell>
          <cell r="AE126">
            <v>20.987145340199994</v>
          </cell>
        </row>
        <row r="127">
          <cell r="Q127">
            <v>36</v>
          </cell>
          <cell r="R127">
            <v>83.5</v>
          </cell>
          <cell r="S127">
            <v>79.349999999999994</v>
          </cell>
          <cell r="T127">
            <v>78.649999999999991</v>
          </cell>
          <cell r="U127">
            <v>21.520716831899996</v>
          </cell>
          <cell r="V127">
            <v>21.520716831899996</v>
          </cell>
          <cell r="W127">
            <v>21.520716831899996</v>
          </cell>
          <cell r="X127">
            <v>21.520716831899996</v>
          </cell>
          <cell r="Y127">
            <v>21.520716831899996</v>
          </cell>
          <cell r="Z127">
            <v>21.520716831899996</v>
          </cell>
          <cell r="AA127">
            <v>21.520716831899996</v>
          </cell>
          <cell r="AB127">
            <v>21.520716831899996</v>
          </cell>
          <cell r="AC127">
            <v>21.520716831899996</v>
          </cell>
          <cell r="AD127">
            <v>21.520716831899996</v>
          </cell>
          <cell r="AE127">
            <v>21.520716831899996</v>
          </cell>
        </row>
        <row r="128">
          <cell r="Q128">
            <v>35</v>
          </cell>
          <cell r="R128">
            <v>85.8</v>
          </cell>
          <cell r="S128">
            <v>81.649999999999991</v>
          </cell>
          <cell r="T128">
            <v>80.5</v>
          </cell>
          <cell r="U128">
            <v>22.026925682999998</v>
          </cell>
          <cell r="V128">
            <v>22.026925682999998</v>
          </cell>
          <cell r="W128">
            <v>22.026925682999998</v>
          </cell>
          <cell r="X128">
            <v>22.026925682999998</v>
          </cell>
          <cell r="Y128">
            <v>22.026925682999998</v>
          </cell>
          <cell r="Z128">
            <v>22.026925682999998</v>
          </cell>
          <cell r="AA128">
            <v>22.026925682999998</v>
          </cell>
          <cell r="AB128">
            <v>22.026925682999998</v>
          </cell>
          <cell r="AC128">
            <v>22.026925682999998</v>
          </cell>
          <cell r="AD128">
            <v>22.026925682999998</v>
          </cell>
          <cell r="AE128">
            <v>22.026925682999998</v>
          </cell>
        </row>
        <row r="129">
          <cell r="Q129">
            <v>34</v>
          </cell>
          <cell r="R129">
            <v>87.7</v>
          </cell>
          <cell r="S129">
            <v>83.55</v>
          </cell>
          <cell r="T129">
            <v>82.6</v>
          </cell>
          <cell r="U129">
            <v>22.601541135599998</v>
          </cell>
          <cell r="V129">
            <v>22.601541135599998</v>
          </cell>
          <cell r="W129">
            <v>22.601541135599998</v>
          </cell>
          <cell r="X129">
            <v>22.601541135599998</v>
          </cell>
          <cell r="Y129">
            <v>22.601541135599998</v>
          </cell>
          <cell r="Z129">
            <v>22.601541135599998</v>
          </cell>
          <cell r="AA129">
            <v>22.601541135599998</v>
          </cell>
          <cell r="AB129">
            <v>22.601541135599998</v>
          </cell>
          <cell r="AC129">
            <v>22.601541135599998</v>
          </cell>
          <cell r="AD129">
            <v>22.601541135599998</v>
          </cell>
          <cell r="AE129">
            <v>22.601541135599998</v>
          </cell>
        </row>
        <row r="130">
          <cell r="Q130">
            <v>33</v>
          </cell>
          <cell r="R130">
            <v>90.4</v>
          </cell>
          <cell r="S130">
            <v>86.25</v>
          </cell>
          <cell r="T130">
            <v>84.9</v>
          </cell>
          <cell r="U130">
            <v>23.230881869400001</v>
          </cell>
          <cell r="V130">
            <v>23.230881869400001</v>
          </cell>
          <cell r="W130">
            <v>23.230881869400001</v>
          </cell>
          <cell r="X130">
            <v>23.230881869400001</v>
          </cell>
          <cell r="Y130">
            <v>23.230881869400001</v>
          </cell>
          <cell r="Z130">
            <v>23.230881869400001</v>
          </cell>
          <cell r="AA130">
            <v>23.230881869400001</v>
          </cell>
          <cell r="AB130">
            <v>23.230881869400001</v>
          </cell>
          <cell r="AC130">
            <v>23.230881869400001</v>
          </cell>
          <cell r="AD130">
            <v>23.230881869400001</v>
          </cell>
          <cell r="AE130">
            <v>23.230881869400001</v>
          </cell>
        </row>
        <row r="131">
          <cell r="Q131">
            <v>32</v>
          </cell>
          <cell r="R131">
            <v>92.3</v>
          </cell>
          <cell r="S131">
            <v>88.149999999999991</v>
          </cell>
          <cell r="T131">
            <v>87.199999999999989</v>
          </cell>
          <cell r="U131">
            <v>23.860222603199997</v>
          </cell>
          <cell r="V131">
            <v>23.860222603199997</v>
          </cell>
          <cell r="W131">
            <v>23.860222603199997</v>
          </cell>
          <cell r="X131">
            <v>23.860222603199997</v>
          </cell>
          <cell r="Y131">
            <v>23.860222603199997</v>
          </cell>
          <cell r="Z131">
            <v>23.860222603199997</v>
          </cell>
          <cell r="AA131">
            <v>23.860222603199997</v>
          </cell>
          <cell r="AB131">
            <v>23.860222603199997</v>
          </cell>
          <cell r="AC131">
            <v>23.860222603199997</v>
          </cell>
          <cell r="AD131">
            <v>23.860222603199997</v>
          </cell>
          <cell r="AE131">
            <v>23.860222603199997</v>
          </cell>
        </row>
        <row r="132">
          <cell r="Q132">
            <v>31</v>
          </cell>
          <cell r="R132">
            <v>95.2</v>
          </cell>
          <cell r="S132">
            <v>91.05</v>
          </cell>
          <cell r="T132">
            <v>89.6</v>
          </cell>
          <cell r="U132">
            <v>24.516925977599996</v>
          </cell>
          <cell r="V132">
            <v>24.516925977599996</v>
          </cell>
          <cell r="W132">
            <v>24.516925977599996</v>
          </cell>
          <cell r="X132">
            <v>24.516925977599996</v>
          </cell>
          <cell r="Y132">
            <v>24.516925977599996</v>
          </cell>
          <cell r="Z132">
            <v>24.516925977599996</v>
          </cell>
          <cell r="AA132">
            <v>24.516925977599996</v>
          </cell>
          <cell r="AB132">
            <v>24.516925977599996</v>
          </cell>
          <cell r="AC132">
            <v>24.516925977599996</v>
          </cell>
          <cell r="AD132">
            <v>24.516925977599996</v>
          </cell>
          <cell r="AE132">
            <v>24.516925977599996</v>
          </cell>
        </row>
        <row r="133">
          <cell r="Q133">
            <v>30</v>
          </cell>
          <cell r="R133">
            <v>97.3</v>
          </cell>
          <cell r="S133">
            <v>93.149999999999991</v>
          </cell>
          <cell r="T133">
            <v>92.1</v>
          </cell>
          <cell r="U133">
            <v>25</v>
          </cell>
          <cell r="V133">
            <v>25.200991992599999</v>
          </cell>
          <cell r="W133">
            <v>25.200991992599999</v>
          </cell>
          <cell r="X133">
            <v>25.200991992599999</v>
          </cell>
          <cell r="Y133">
            <v>25.200991992599999</v>
          </cell>
          <cell r="Z133">
            <v>25.200991992599999</v>
          </cell>
          <cell r="AA133">
            <v>25.200991992599999</v>
          </cell>
          <cell r="AB133">
            <v>25.200991992599999</v>
          </cell>
          <cell r="AC133">
            <v>25.200991992599999</v>
          </cell>
          <cell r="AD133">
            <v>25.200991992599999</v>
          </cell>
          <cell r="AE133">
            <v>25.200991992599999</v>
          </cell>
        </row>
        <row r="134">
          <cell r="Q134">
            <v>29</v>
          </cell>
          <cell r="R134">
            <v>100</v>
          </cell>
          <cell r="S134">
            <v>95.85</v>
          </cell>
          <cell r="T134">
            <v>94.5</v>
          </cell>
          <cell r="U134">
            <v>25</v>
          </cell>
          <cell r="V134">
            <v>25.857695366999998</v>
          </cell>
          <cell r="W134">
            <v>25.857695366999998</v>
          </cell>
          <cell r="X134">
            <v>25.857695366999998</v>
          </cell>
          <cell r="Y134">
            <v>25.857695366999998</v>
          </cell>
          <cell r="Z134">
            <v>25.857695366999998</v>
          </cell>
          <cell r="AA134">
            <v>25.857695366999998</v>
          </cell>
          <cell r="AB134">
            <v>25.857695366999998</v>
          </cell>
          <cell r="AC134">
            <v>25.857695366999998</v>
          </cell>
          <cell r="AD134">
            <v>25.857695366999998</v>
          </cell>
          <cell r="AE134">
            <v>25.857695366999998</v>
          </cell>
        </row>
        <row r="135">
          <cell r="Q135">
            <v>28</v>
          </cell>
          <cell r="R135">
            <v>101.9</v>
          </cell>
          <cell r="S135">
            <v>97.75</v>
          </cell>
          <cell r="T135">
            <v>96.8</v>
          </cell>
          <cell r="U135">
            <v>25</v>
          </cell>
          <cell r="V135">
            <v>26</v>
          </cell>
          <cell r="W135">
            <v>26.487036100799997</v>
          </cell>
          <cell r="X135">
            <v>26.487036100799997</v>
          </cell>
          <cell r="Y135">
            <v>26.487036100799997</v>
          </cell>
          <cell r="Z135">
            <v>26.487036100799997</v>
          </cell>
          <cell r="AA135">
            <v>26.487036100799997</v>
          </cell>
          <cell r="AB135">
            <v>26.487036100799997</v>
          </cell>
          <cell r="AC135">
            <v>26.487036100799997</v>
          </cell>
          <cell r="AD135">
            <v>26.487036100799997</v>
          </cell>
          <cell r="AE135">
            <v>26.487036100799997</v>
          </cell>
        </row>
        <row r="136">
          <cell r="Q136">
            <v>27</v>
          </cell>
          <cell r="R136">
            <v>105.1</v>
          </cell>
          <cell r="S136">
            <v>100.94999999999999</v>
          </cell>
          <cell r="T136">
            <v>99.35</v>
          </cell>
          <cell r="U136">
            <v>25</v>
          </cell>
          <cell r="V136">
            <v>26</v>
          </cell>
          <cell r="W136">
            <v>27</v>
          </cell>
          <cell r="X136">
            <v>27.184783436099998</v>
          </cell>
          <cell r="Y136">
            <v>27.184783436099998</v>
          </cell>
          <cell r="Z136">
            <v>27.184783436099998</v>
          </cell>
          <cell r="AA136">
            <v>27.184783436099998</v>
          </cell>
          <cell r="AB136">
            <v>27.184783436099998</v>
          </cell>
          <cell r="AC136">
            <v>27.184783436099998</v>
          </cell>
          <cell r="AD136">
            <v>27.184783436099998</v>
          </cell>
          <cell r="AE136">
            <v>27.184783436099998</v>
          </cell>
        </row>
        <row r="137">
          <cell r="Q137">
            <v>26</v>
          </cell>
          <cell r="R137">
            <v>107.8</v>
          </cell>
          <cell r="S137">
            <v>103.64999999999999</v>
          </cell>
          <cell r="T137">
            <v>102.29999999999998</v>
          </cell>
          <cell r="U137">
            <v>25</v>
          </cell>
          <cell r="V137">
            <v>26</v>
          </cell>
          <cell r="W137">
            <v>27</v>
          </cell>
          <cell r="X137">
            <v>27.991981333799995</v>
          </cell>
          <cell r="Y137">
            <v>27.991981333799995</v>
          </cell>
          <cell r="Z137">
            <v>27.991981333799995</v>
          </cell>
          <cell r="AA137">
            <v>27.991981333799995</v>
          </cell>
          <cell r="AB137">
            <v>27.991981333799995</v>
          </cell>
          <cell r="AC137">
            <v>27.991981333799995</v>
          </cell>
          <cell r="AD137">
            <v>27.991981333799995</v>
          </cell>
          <cell r="AE137">
            <v>27.991981333799995</v>
          </cell>
        </row>
        <row r="138">
          <cell r="Q138">
            <v>25</v>
          </cell>
          <cell r="R138">
            <v>110.4</v>
          </cell>
          <cell r="S138">
            <v>106.25</v>
          </cell>
          <cell r="T138">
            <v>104.94999999999999</v>
          </cell>
          <cell r="U138">
            <v>25</v>
          </cell>
          <cell r="V138">
            <v>26</v>
          </cell>
          <cell r="W138">
            <v>27</v>
          </cell>
          <cell r="X138">
            <v>28</v>
          </cell>
          <cell r="Y138">
            <v>28.717091309699995</v>
          </cell>
          <cell r="Z138">
            <v>28.717091309699995</v>
          </cell>
          <cell r="AA138">
            <v>28.717091309699995</v>
          </cell>
          <cell r="AB138">
            <v>28.717091309699995</v>
          </cell>
          <cell r="AC138">
            <v>28.717091309699995</v>
          </cell>
          <cell r="AD138">
            <v>28.717091309699995</v>
          </cell>
          <cell r="AE138">
            <v>28.717091309699995</v>
          </cell>
        </row>
        <row r="139">
          <cell r="Q139">
            <v>24</v>
          </cell>
          <cell r="R139">
            <v>113.8</v>
          </cell>
          <cell r="S139">
            <v>109.64999999999999</v>
          </cell>
          <cell r="T139">
            <v>107.94999999999999</v>
          </cell>
          <cell r="U139">
            <v>25</v>
          </cell>
          <cell r="V139">
            <v>26</v>
          </cell>
          <cell r="W139">
            <v>27</v>
          </cell>
          <cell r="X139">
            <v>28</v>
          </cell>
          <cell r="Y139">
            <v>29</v>
          </cell>
          <cell r="Z139">
            <v>29.537970527699997</v>
          </cell>
          <cell r="AA139">
            <v>29.537970527699997</v>
          </cell>
          <cell r="AB139">
            <v>29.537970527699997</v>
          </cell>
          <cell r="AC139">
            <v>29.537970527699997</v>
          </cell>
          <cell r="AD139">
            <v>29.537970527699997</v>
          </cell>
          <cell r="AE139">
            <v>29.537970527699997</v>
          </cell>
        </row>
        <row r="140">
          <cell r="Q140">
            <v>23</v>
          </cell>
          <cell r="R140">
            <v>116.9</v>
          </cell>
          <cell r="S140">
            <v>112.75</v>
          </cell>
          <cell r="T140">
            <v>111.19999999999999</v>
          </cell>
          <cell r="U140">
            <v>25</v>
          </cell>
          <cell r="V140">
            <v>26</v>
          </cell>
          <cell r="W140">
            <v>27</v>
          </cell>
          <cell r="X140">
            <v>28</v>
          </cell>
          <cell r="Y140">
            <v>29</v>
          </cell>
          <cell r="Z140">
            <v>30</v>
          </cell>
          <cell r="AA140">
            <v>30.427256347199997</v>
          </cell>
          <cell r="AB140">
            <v>30.427256347199997</v>
          </cell>
          <cell r="AC140">
            <v>30.427256347199997</v>
          </cell>
          <cell r="AD140">
            <v>30.427256347199997</v>
          </cell>
          <cell r="AE140">
            <v>30.427256347199997</v>
          </cell>
        </row>
        <row r="141">
          <cell r="Q141">
            <v>22</v>
          </cell>
          <cell r="R141">
            <v>120.1</v>
          </cell>
          <cell r="S141">
            <v>115.94999999999999</v>
          </cell>
          <cell r="T141">
            <v>114.35</v>
          </cell>
          <cell r="U141">
            <v>25</v>
          </cell>
          <cell r="V141">
            <v>26</v>
          </cell>
          <cell r="W141">
            <v>27</v>
          </cell>
          <cell r="X141">
            <v>28</v>
          </cell>
          <cell r="Y141">
            <v>29</v>
          </cell>
          <cell r="Z141">
            <v>30</v>
          </cell>
          <cell r="AA141">
            <v>31</v>
          </cell>
          <cell r="AB141">
            <v>31.289179526099996</v>
          </cell>
          <cell r="AC141">
            <v>31.289179526099996</v>
          </cell>
          <cell r="AD141">
            <v>31.289179526099996</v>
          </cell>
          <cell r="AE141">
            <v>31.289179526099996</v>
          </cell>
        </row>
        <row r="142">
          <cell r="Q142">
            <v>21</v>
          </cell>
          <cell r="R142">
            <v>123.2</v>
          </cell>
          <cell r="S142">
            <v>119.05</v>
          </cell>
          <cell r="T142">
            <v>117.5</v>
          </cell>
          <cell r="U142">
            <v>25</v>
          </cell>
          <cell r="V142">
            <v>26</v>
          </cell>
          <cell r="W142">
            <v>27</v>
          </cell>
          <cell r="X142">
            <v>28</v>
          </cell>
          <cell r="Y142">
            <v>29</v>
          </cell>
          <cell r="Z142">
            <v>30</v>
          </cell>
          <cell r="AA142">
            <v>31</v>
          </cell>
          <cell r="AB142">
            <v>32</v>
          </cell>
          <cell r="AC142">
            <v>32.151102705</v>
          </cell>
          <cell r="AD142">
            <v>32.151102705</v>
          </cell>
          <cell r="AE142">
            <v>32.151102705</v>
          </cell>
        </row>
        <row r="143">
          <cell r="Q143">
            <v>20</v>
          </cell>
          <cell r="R143">
            <v>127.2</v>
          </cell>
          <cell r="S143">
            <v>123.05</v>
          </cell>
          <cell r="T143">
            <v>121.05</v>
          </cell>
          <cell r="U143">
            <v>25</v>
          </cell>
          <cell r="V143">
            <v>26</v>
          </cell>
          <cell r="W143">
            <v>27</v>
          </cell>
          <cell r="X143">
            <v>28</v>
          </cell>
          <cell r="Y143">
            <v>29</v>
          </cell>
          <cell r="Z143">
            <v>30</v>
          </cell>
          <cell r="AA143">
            <v>31</v>
          </cell>
          <cell r="AB143">
            <v>32</v>
          </cell>
          <cell r="AC143">
            <v>33</v>
          </cell>
          <cell r="AD143">
            <v>33.122476446299999</v>
          </cell>
          <cell r="AE143">
            <v>33.122476446299999</v>
          </cell>
        </row>
        <row r="144">
          <cell r="Q144">
            <v>19</v>
          </cell>
          <cell r="R144">
            <v>130.1</v>
          </cell>
          <cell r="S144">
            <v>125.94999999999999</v>
          </cell>
          <cell r="T144">
            <v>124.5</v>
          </cell>
          <cell r="U144">
            <v>25</v>
          </cell>
          <cell r="V144">
            <v>26</v>
          </cell>
          <cell r="W144">
            <v>27</v>
          </cell>
          <cell r="X144">
            <v>28</v>
          </cell>
          <cell r="Y144">
            <v>29</v>
          </cell>
          <cell r="Z144">
            <v>30</v>
          </cell>
          <cell r="AA144">
            <v>31</v>
          </cell>
          <cell r="AB144">
            <v>32</v>
          </cell>
          <cell r="AC144">
            <v>33</v>
          </cell>
          <cell r="AD144">
            <v>34</v>
          </cell>
          <cell r="AE144">
            <v>34.066487547000001</v>
          </cell>
        </row>
        <row r="145">
          <cell r="Q145">
            <v>18</v>
          </cell>
          <cell r="R145">
            <v>135.19999999999999</v>
          </cell>
          <cell r="S145">
            <v>131.04999999999998</v>
          </cell>
          <cell r="T145">
            <v>128.5</v>
          </cell>
          <cell r="U145">
            <v>25</v>
          </cell>
          <cell r="V145">
            <v>26</v>
          </cell>
          <cell r="W145">
            <v>27</v>
          </cell>
          <cell r="X145">
            <v>28</v>
          </cell>
          <cell r="Y145">
            <v>29</v>
          </cell>
          <cell r="Z145">
            <v>30</v>
          </cell>
          <cell r="AA145">
            <v>31</v>
          </cell>
          <cell r="AB145">
            <v>32</v>
          </cell>
          <cell r="AC145">
            <v>33</v>
          </cell>
          <cell r="AD145">
            <v>34</v>
          </cell>
          <cell r="AE145">
            <v>35</v>
          </cell>
        </row>
        <row r="146">
          <cell r="Q146">
            <v>17</v>
          </cell>
          <cell r="R146">
            <v>140.19999999999999</v>
          </cell>
          <cell r="S146">
            <v>136.04999999999998</v>
          </cell>
          <cell r="T146">
            <v>133.54999999999998</v>
          </cell>
          <cell r="U146">
            <v>25</v>
          </cell>
          <cell r="V146">
            <v>26</v>
          </cell>
          <cell r="W146">
            <v>27</v>
          </cell>
          <cell r="X146">
            <v>28</v>
          </cell>
          <cell r="Y146">
            <v>29</v>
          </cell>
          <cell r="Z146">
            <v>30</v>
          </cell>
          <cell r="AA146">
            <v>31</v>
          </cell>
          <cell r="AB146">
            <v>32</v>
          </cell>
          <cell r="AC146">
            <v>33</v>
          </cell>
          <cell r="AD146">
            <v>34</v>
          </cell>
          <cell r="AE146">
            <v>35</v>
          </cell>
        </row>
        <row r="147">
          <cell r="Q147">
            <v>16</v>
          </cell>
          <cell r="R147">
            <v>145.19999999999999</v>
          </cell>
          <cell r="S147">
            <v>141.04999999999998</v>
          </cell>
          <cell r="T147">
            <v>138.54999999999998</v>
          </cell>
          <cell r="U147">
            <v>25</v>
          </cell>
          <cell r="V147">
            <v>26</v>
          </cell>
          <cell r="W147">
            <v>27</v>
          </cell>
          <cell r="X147">
            <v>28</v>
          </cell>
          <cell r="Y147">
            <v>29</v>
          </cell>
          <cell r="Z147">
            <v>30</v>
          </cell>
          <cell r="AA147">
            <v>31</v>
          </cell>
          <cell r="AB147">
            <v>32</v>
          </cell>
          <cell r="AC147">
            <v>33</v>
          </cell>
          <cell r="AD147">
            <v>34</v>
          </cell>
          <cell r="AE147">
            <v>35</v>
          </cell>
        </row>
        <row r="148">
          <cell r="Q148">
            <v>15</v>
          </cell>
          <cell r="R148">
            <v>151.19999999999999</v>
          </cell>
          <cell r="S148">
            <v>147.04999999999998</v>
          </cell>
          <cell r="T148">
            <v>144.04999999999998</v>
          </cell>
          <cell r="U148">
            <v>25</v>
          </cell>
          <cell r="V148">
            <v>26</v>
          </cell>
          <cell r="W148">
            <v>27</v>
          </cell>
          <cell r="X148">
            <v>28</v>
          </cell>
          <cell r="Y148">
            <v>29</v>
          </cell>
          <cell r="Z148">
            <v>30</v>
          </cell>
          <cell r="AA148">
            <v>31</v>
          </cell>
          <cell r="AB148">
            <v>32</v>
          </cell>
          <cell r="AC148">
            <v>33</v>
          </cell>
          <cell r="AD148">
            <v>34</v>
          </cell>
          <cell r="AE148">
            <v>35</v>
          </cell>
        </row>
        <row r="149">
          <cell r="Q149">
            <v>14</v>
          </cell>
          <cell r="R149">
            <v>158.1</v>
          </cell>
          <cell r="S149">
            <v>153.94999999999999</v>
          </cell>
          <cell r="T149">
            <v>150.5</v>
          </cell>
          <cell r="U149">
            <v>25</v>
          </cell>
          <cell r="V149">
            <v>26</v>
          </cell>
          <cell r="W149">
            <v>27</v>
          </cell>
          <cell r="X149">
            <v>28</v>
          </cell>
          <cell r="Y149">
            <v>29</v>
          </cell>
          <cell r="Z149">
            <v>30</v>
          </cell>
          <cell r="AA149">
            <v>31</v>
          </cell>
          <cell r="AB149">
            <v>32</v>
          </cell>
          <cell r="AC149">
            <v>33</v>
          </cell>
          <cell r="AD149">
            <v>34</v>
          </cell>
          <cell r="AE149">
            <v>35</v>
          </cell>
        </row>
        <row r="150">
          <cell r="Q150">
            <v>13</v>
          </cell>
          <cell r="R150">
            <v>165.4</v>
          </cell>
          <cell r="S150">
            <v>161.25</v>
          </cell>
          <cell r="T150">
            <v>157.6</v>
          </cell>
          <cell r="U150">
            <v>25</v>
          </cell>
          <cell r="V150">
            <v>26</v>
          </cell>
          <cell r="W150">
            <v>27</v>
          </cell>
          <cell r="X150">
            <v>28</v>
          </cell>
          <cell r="Y150">
            <v>29</v>
          </cell>
          <cell r="Z150">
            <v>30</v>
          </cell>
          <cell r="AA150">
            <v>31</v>
          </cell>
          <cell r="AB150">
            <v>32</v>
          </cell>
          <cell r="AC150">
            <v>33</v>
          </cell>
          <cell r="AD150">
            <v>34</v>
          </cell>
          <cell r="AE150">
            <v>35</v>
          </cell>
        </row>
        <row r="151">
          <cell r="Q151">
            <v>12</v>
          </cell>
          <cell r="R151">
            <v>173.3</v>
          </cell>
          <cell r="S151">
            <v>169.15</v>
          </cell>
          <cell r="T151">
            <v>165.2</v>
          </cell>
          <cell r="U151">
            <v>25</v>
          </cell>
          <cell r="V151">
            <v>26</v>
          </cell>
          <cell r="W151">
            <v>27</v>
          </cell>
          <cell r="X151">
            <v>28</v>
          </cell>
          <cell r="Y151">
            <v>29</v>
          </cell>
          <cell r="Z151">
            <v>30</v>
          </cell>
          <cell r="AA151">
            <v>31</v>
          </cell>
          <cell r="AB151">
            <v>32</v>
          </cell>
          <cell r="AC151">
            <v>33</v>
          </cell>
          <cell r="AD151">
            <v>34</v>
          </cell>
          <cell r="AE151">
            <v>35</v>
          </cell>
        </row>
        <row r="152">
          <cell r="Q152">
            <v>11</v>
          </cell>
          <cell r="R152">
            <v>183.2</v>
          </cell>
          <cell r="S152">
            <v>179.04999999999998</v>
          </cell>
          <cell r="T152">
            <v>174.1</v>
          </cell>
          <cell r="U152">
            <v>25</v>
          </cell>
          <cell r="V152">
            <v>26</v>
          </cell>
          <cell r="W152">
            <v>27</v>
          </cell>
          <cell r="X152">
            <v>28</v>
          </cell>
          <cell r="Y152">
            <v>29</v>
          </cell>
          <cell r="Z152">
            <v>30</v>
          </cell>
          <cell r="AA152">
            <v>31</v>
          </cell>
          <cell r="AB152">
            <v>32</v>
          </cell>
          <cell r="AC152">
            <v>33</v>
          </cell>
          <cell r="AD152">
            <v>34</v>
          </cell>
          <cell r="AE152">
            <v>35</v>
          </cell>
        </row>
        <row r="153">
          <cell r="Q153">
            <v>10</v>
          </cell>
          <cell r="R153">
            <v>196.2</v>
          </cell>
          <cell r="S153">
            <v>192.04999999999998</v>
          </cell>
          <cell r="T153">
            <v>185.54999999999998</v>
          </cell>
          <cell r="U153">
            <v>25</v>
          </cell>
          <cell r="V153">
            <v>26</v>
          </cell>
          <cell r="W153">
            <v>27</v>
          </cell>
          <cell r="X153">
            <v>28</v>
          </cell>
          <cell r="Y153">
            <v>29</v>
          </cell>
          <cell r="Z153">
            <v>30</v>
          </cell>
          <cell r="AA153">
            <v>31</v>
          </cell>
          <cell r="AB153">
            <v>32</v>
          </cell>
          <cell r="AC153">
            <v>33</v>
          </cell>
          <cell r="AD153">
            <v>34</v>
          </cell>
          <cell r="AE153">
            <v>35</v>
          </cell>
        </row>
        <row r="154">
          <cell r="Q154">
            <v>9</v>
          </cell>
          <cell r="R154">
            <v>208.1</v>
          </cell>
          <cell r="S154">
            <v>203.95</v>
          </cell>
          <cell r="T154">
            <v>198</v>
          </cell>
          <cell r="U154">
            <v>25</v>
          </cell>
          <cell r="V154">
            <v>26</v>
          </cell>
          <cell r="W154">
            <v>27</v>
          </cell>
          <cell r="X154">
            <v>28</v>
          </cell>
          <cell r="Y154">
            <v>29</v>
          </cell>
          <cell r="Z154">
            <v>30</v>
          </cell>
          <cell r="AA154">
            <v>31</v>
          </cell>
          <cell r="AB154">
            <v>32</v>
          </cell>
          <cell r="AC154">
            <v>33</v>
          </cell>
          <cell r="AD154">
            <v>34</v>
          </cell>
          <cell r="AE154">
            <v>35</v>
          </cell>
        </row>
        <row r="155">
          <cell r="Q155">
            <v>8</v>
          </cell>
          <cell r="R155">
            <v>221.3</v>
          </cell>
          <cell r="S155">
            <v>217.15</v>
          </cell>
          <cell r="T155">
            <v>210.55</v>
          </cell>
          <cell r="U155">
            <v>25</v>
          </cell>
          <cell r="V155">
            <v>26</v>
          </cell>
          <cell r="W155">
            <v>27</v>
          </cell>
          <cell r="X155">
            <v>28</v>
          </cell>
          <cell r="Y155">
            <v>29</v>
          </cell>
          <cell r="Z155">
            <v>30</v>
          </cell>
          <cell r="AA155">
            <v>31</v>
          </cell>
          <cell r="AB155">
            <v>32</v>
          </cell>
          <cell r="AC155">
            <v>33</v>
          </cell>
          <cell r="AD155">
            <v>34</v>
          </cell>
          <cell r="AE155">
            <v>35</v>
          </cell>
        </row>
        <row r="156">
          <cell r="Q156">
            <v>7</v>
          </cell>
          <cell r="R156">
            <v>239.1</v>
          </cell>
          <cell r="S156">
            <v>234.95</v>
          </cell>
          <cell r="T156">
            <v>226.05</v>
          </cell>
          <cell r="U156">
            <v>25</v>
          </cell>
          <cell r="V156">
            <v>26</v>
          </cell>
          <cell r="W156">
            <v>27</v>
          </cell>
          <cell r="X156">
            <v>28</v>
          </cell>
          <cell r="Y156">
            <v>29</v>
          </cell>
          <cell r="Z156">
            <v>30</v>
          </cell>
          <cell r="AA156">
            <v>31</v>
          </cell>
          <cell r="AB156">
            <v>32</v>
          </cell>
          <cell r="AC156">
            <v>33</v>
          </cell>
          <cell r="AD156">
            <v>34</v>
          </cell>
          <cell r="AE156">
            <v>35</v>
          </cell>
        </row>
        <row r="157">
          <cell r="Q157">
            <v>6</v>
          </cell>
          <cell r="R157">
            <v>259.2</v>
          </cell>
          <cell r="S157">
            <v>255.04999999999998</v>
          </cell>
          <cell r="T157">
            <v>245</v>
          </cell>
          <cell r="U157">
            <v>25</v>
          </cell>
          <cell r="V157">
            <v>26</v>
          </cell>
          <cell r="W157">
            <v>27</v>
          </cell>
          <cell r="X157">
            <v>28</v>
          </cell>
          <cell r="Y157">
            <v>29</v>
          </cell>
          <cell r="Z157">
            <v>30</v>
          </cell>
          <cell r="AA157">
            <v>31</v>
          </cell>
          <cell r="AB157">
            <v>32</v>
          </cell>
          <cell r="AC157">
            <v>33</v>
          </cell>
          <cell r="AD157">
            <v>34</v>
          </cell>
          <cell r="AE157">
            <v>35</v>
          </cell>
        </row>
        <row r="158">
          <cell r="Q158">
            <v>5</v>
          </cell>
          <cell r="R158">
            <v>280.2</v>
          </cell>
          <cell r="S158">
            <v>276.05</v>
          </cell>
          <cell r="T158">
            <v>265.55</v>
          </cell>
          <cell r="U158">
            <v>25</v>
          </cell>
          <cell r="V158">
            <v>26</v>
          </cell>
          <cell r="W158">
            <v>27</v>
          </cell>
          <cell r="X158">
            <v>28</v>
          </cell>
          <cell r="Y158">
            <v>29</v>
          </cell>
          <cell r="Z158">
            <v>30</v>
          </cell>
          <cell r="AA158">
            <v>31</v>
          </cell>
          <cell r="AB158">
            <v>32</v>
          </cell>
          <cell r="AC158">
            <v>33</v>
          </cell>
          <cell r="AD158">
            <v>34</v>
          </cell>
          <cell r="AE158">
            <v>35</v>
          </cell>
        </row>
        <row r="159">
          <cell r="Q159">
            <v>4</v>
          </cell>
          <cell r="R159">
            <v>312.10000000000002</v>
          </cell>
          <cell r="S159">
            <v>307.95000000000005</v>
          </cell>
          <cell r="T159">
            <v>292</v>
          </cell>
          <cell r="U159">
            <v>25</v>
          </cell>
          <cell r="V159">
            <v>26</v>
          </cell>
          <cell r="W159">
            <v>27</v>
          </cell>
          <cell r="X159">
            <v>28</v>
          </cell>
          <cell r="Y159">
            <v>29</v>
          </cell>
          <cell r="Z159">
            <v>30</v>
          </cell>
          <cell r="AA159">
            <v>31</v>
          </cell>
          <cell r="AB159">
            <v>32</v>
          </cell>
          <cell r="AC159">
            <v>33</v>
          </cell>
          <cell r="AD159">
            <v>34</v>
          </cell>
          <cell r="AE159">
            <v>35</v>
          </cell>
        </row>
        <row r="160">
          <cell r="Q160">
            <v>3</v>
          </cell>
          <cell r="R160">
            <v>354.1</v>
          </cell>
          <cell r="S160">
            <v>349.95000000000005</v>
          </cell>
          <cell r="T160">
            <v>328.95000000000005</v>
          </cell>
          <cell r="U160">
            <v>25</v>
          </cell>
          <cell r="V160">
            <v>26</v>
          </cell>
          <cell r="W160">
            <v>27</v>
          </cell>
          <cell r="X160">
            <v>28</v>
          </cell>
          <cell r="Y160">
            <v>29</v>
          </cell>
          <cell r="Z160">
            <v>30</v>
          </cell>
          <cell r="AA160">
            <v>31</v>
          </cell>
          <cell r="AB160">
            <v>32</v>
          </cell>
          <cell r="AC160">
            <v>33</v>
          </cell>
          <cell r="AD160">
            <v>34</v>
          </cell>
          <cell r="AE160">
            <v>35</v>
          </cell>
        </row>
        <row r="161">
          <cell r="Q161">
            <v>2</v>
          </cell>
          <cell r="R161">
            <v>416.2</v>
          </cell>
          <cell r="S161">
            <v>412.05</v>
          </cell>
          <cell r="T161">
            <v>381</v>
          </cell>
          <cell r="U161">
            <v>25</v>
          </cell>
          <cell r="V161">
            <v>26</v>
          </cell>
          <cell r="W161">
            <v>27</v>
          </cell>
          <cell r="X161">
            <v>28</v>
          </cell>
          <cell r="Y161">
            <v>29</v>
          </cell>
          <cell r="Z161">
            <v>30</v>
          </cell>
          <cell r="AA161">
            <v>31</v>
          </cell>
          <cell r="AB161">
            <v>32</v>
          </cell>
          <cell r="AC161">
            <v>33</v>
          </cell>
          <cell r="AD161">
            <v>34</v>
          </cell>
          <cell r="AE161">
            <v>35</v>
          </cell>
        </row>
        <row r="162">
          <cell r="Q162">
            <v>1</v>
          </cell>
          <cell r="R162">
            <v>528.16</v>
          </cell>
          <cell r="S162">
            <v>524.01</v>
          </cell>
          <cell r="T162">
            <v>468.03</v>
          </cell>
          <cell r="U162">
            <v>25</v>
          </cell>
          <cell r="V162">
            <v>26</v>
          </cell>
          <cell r="W162">
            <v>27</v>
          </cell>
          <cell r="X162">
            <v>28</v>
          </cell>
          <cell r="Y162">
            <v>29</v>
          </cell>
          <cell r="Z162">
            <v>30</v>
          </cell>
          <cell r="AA162">
            <v>31</v>
          </cell>
          <cell r="AB162">
            <v>32</v>
          </cell>
          <cell r="AC162">
            <v>33</v>
          </cell>
          <cell r="AD162">
            <v>34</v>
          </cell>
          <cell r="AE162">
            <v>35</v>
          </cell>
        </row>
        <row r="163">
          <cell r="Q163">
            <v>0</v>
          </cell>
          <cell r="R163">
            <v>2605</v>
          </cell>
          <cell r="S163">
            <v>2600.85</v>
          </cell>
          <cell r="T163">
            <v>1562.4299999999998</v>
          </cell>
          <cell r="U163">
            <v>25</v>
          </cell>
          <cell r="V163">
            <v>26</v>
          </cell>
          <cell r="W163">
            <v>27</v>
          </cell>
          <cell r="X163">
            <v>28</v>
          </cell>
          <cell r="Y163">
            <v>29</v>
          </cell>
          <cell r="Z163">
            <v>30</v>
          </cell>
          <cell r="AA163">
            <v>31</v>
          </cell>
          <cell r="AB163">
            <v>32</v>
          </cell>
          <cell r="AC163">
            <v>33</v>
          </cell>
          <cell r="AD163">
            <v>34</v>
          </cell>
          <cell r="AE163">
            <v>35</v>
          </cell>
        </row>
        <row r="164">
          <cell r="Q164" t="str">
            <v>MÉDIA</v>
          </cell>
          <cell r="R164">
            <v>112.99435643564357</v>
          </cell>
          <cell r="S164">
            <v>108.88079207920791</v>
          </cell>
          <cell r="T164">
            <v>96.965350000000001</v>
          </cell>
          <cell r="U164">
            <v>15.554509165134998</v>
          </cell>
          <cell r="V164">
            <v>15.855096038730998</v>
          </cell>
          <cell r="W164">
            <v>16.139966399738999</v>
          </cell>
          <cell r="X164">
            <v>16.411734047437999</v>
          </cell>
          <cell r="Y164">
            <v>16.668904960534999</v>
          </cell>
          <cell r="Z164">
            <v>16.914284665811998</v>
          </cell>
          <cell r="AA164">
            <v>17.148557229283998</v>
          </cell>
          <cell r="AB164">
            <v>17.371449024545001</v>
          </cell>
          <cell r="AC164">
            <v>17.582960051595002</v>
          </cell>
          <cell r="AD164">
            <v>17.784184816058001</v>
          </cell>
          <cell r="AE164">
            <v>17.974849691528</v>
          </cell>
        </row>
        <row r="168">
          <cell r="Q168" t="str">
            <v>CURVA DE PERMANÊNCIA DO PERÍODO CRÍTICO</v>
          </cell>
        </row>
        <row r="170">
          <cell r="U170" t="str">
            <v>Pi</v>
          </cell>
          <cell r="V170" t="str">
            <v>Pi</v>
          </cell>
          <cell r="W170" t="str">
            <v>Pi</v>
          </cell>
          <cell r="X170" t="str">
            <v>Pi</v>
          </cell>
          <cell r="Y170" t="str">
            <v>Pi</v>
          </cell>
          <cell r="Z170" t="str">
            <v>Pi</v>
          </cell>
          <cell r="AA170" t="str">
            <v>Pi</v>
          </cell>
          <cell r="AB170" t="str">
            <v>Pi</v>
          </cell>
          <cell r="AC170" t="str">
            <v>Pi</v>
          </cell>
          <cell r="AD170" t="str">
            <v>Pi</v>
          </cell>
          <cell r="AE170" t="str">
            <v>Pi</v>
          </cell>
        </row>
        <row r="171">
          <cell r="U171" t="str">
            <v>Qmín</v>
          </cell>
          <cell r="V171" t="str">
            <v>Qmín</v>
          </cell>
          <cell r="W171" t="str">
            <v>Qmín</v>
          </cell>
          <cell r="X171" t="str">
            <v>Qmín</v>
          </cell>
          <cell r="Y171" t="str">
            <v>Qmín</v>
          </cell>
          <cell r="Z171" t="str">
            <v>Qmín</v>
          </cell>
          <cell r="AA171" t="str">
            <v>Qmín</v>
          </cell>
          <cell r="AB171" t="str">
            <v>Qmín</v>
          </cell>
          <cell r="AC171" t="str">
            <v>Qmín</v>
          </cell>
          <cell r="AD171" t="str">
            <v>Qmín</v>
          </cell>
          <cell r="AE171" t="str">
            <v>Qmín</v>
          </cell>
        </row>
        <row r="172">
          <cell r="U172">
            <v>25</v>
          </cell>
          <cell r="V172">
            <v>26</v>
          </cell>
          <cell r="W172">
            <v>27</v>
          </cell>
          <cell r="X172">
            <v>28</v>
          </cell>
          <cell r="Y172">
            <v>29</v>
          </cell>
          <cell r="Z172">
            <v>30</v>
          </cell>
          <cell r="AA172">
            <v>31</v>
          </cell>
          <cell r="AB172">
            <v>32</v>
          </cell>
          <cell r="AC172">
            <v>33</v>
          </cell>
          <cell r="AD172">
            <v>34</v>
          </cell>
          <cell r="AE172">
            <v>35</v>
          </cell>
        </row>
        <row r="173">
          <cell r="R173" t="str">
            <v>VAZÃO</v>
          </cell>
          <cell r="S173" t="str">
            <v>QL</v>
          </cell>
          <cell r="T173" t="str">
            <v>Q méd</v>
          </cell>
          <cell r="U173">
            <v>2.8551703449264325</v>
          </cell>
          <cell r="V173">
            <v>2.9693771587234901</v>
          </cell>
          <cell r="W173">
            <v>3.0835839725205472</v>
          </cell>
          <cell r="X173">
            <v>3.1977907863176043</v>
          </cell>
          <cell r="Y173">
            <v>3.3119976001146618</v>
          </cell>
          <cell r="Z173">
            <v>3.4262044139117189</v>
          </cell>
          <cell r="AA173">
            <v>3.5404112277087765</v>
          </cell>
          <cell r="AB173">
            <v>3.6546180415058336</v>
          </cell>
          <cell r="AC173">
            <v>3.7688248553028911</v>
          </cell>
          <cell r="AD173">
            <v>3.8830316690999482</v>
          </cell>
          <cell r="AE173">
            <v>3.9972384828970058</v>
          </cell>
        </row>
        <row r="174">
          <cell r="Q174">
            <v>100</v>
          </cell>
          <cell r="R174">
            <v>0.67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</row>
        <row r="175">
          <cell r="Q175">
            <v>99</v>
          </cell>
          <cell r="R175">
            <v>6.5</v>
          </cell>
          <cell r="S175">
            <v>2.3499999999999996</v>
          </cell>
          <cell r="T175">
            <v>2.3499999999999996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</row>
        <row r="176">
          <cell r="Q176">
            <v>98</v>
          </cell>
          <cell r="R176">
            <v>7.9</v>
          </cell>
          <cell r="S176">
            <v>3.75</v>
          </cell>
          <cell r="T176">
            <v>3.75</v>
          </cell>
          <cell r="U176">
            <v>1.0260990225</v>
          </cell>
          <cell r="V176">
            <v>1.0260990225</v>
          </cell>
          <cell r="W176">
            <v>1.0260990225</v>
          </cell>
          <cell r="X176">
            <v>1.0260990225</v>
          </cell>
          <cell r="Y176">
            <v>1.0260990225</v>
          </cell>
          <cell r="Z176">
            <v>1.0260990225</v>
          </cell>
          <cell r="AA176">
            <v>1.0260990225</v>
          </cell>
          <cell r="AB176">
            <v>1.0260990225</v>
          </cell>
          <cell r="AC176">
            <v>0</v>
          </cell>
          <cell r="AD176">
            <v>0</v>
          </cell>
          <cell r="AE176">
            <v>0</v>
          </cell>
        </row>
        <row r="177">
          <cell r="Q177">
            <v>97</v>
          </cell>
          <cell r="R177">
            <v>8.9</v>
          </cell>
          <cell r="S177">
            <v>4.75</v>
          </cell>
          <cell r="T177">
            <v>4.75</v>
          </cell>
          <cell r="U177">
            <v>1.2997254284999999</v>
          </cell>
          <cell r="V177">
            <v>1.2997254284999999</v>
          </cell>
          <cell r="W177">
            <v>1.2997254284999999</v>
          </cell>
          <cell r="X177">
            <v>1.2997254284999999</v>
          </cell>
          <cell r="Y177">
            <v>1.2997254284999999</v>
          </cell>
          <cell r="Z177">
            <v>1.2997254284999999</v>
          </cell>
          <cell r="AA177">
            <v>1.2997254284999999</v>
          </cell>
          <cell r="AB177">
            <v>1.2997254284999999</v>
          </cell>
          <cell r="AC177">
            <v>1.2997254284999999</v>
          </cell>
          <cell r="AD177">
            <v>1.2997254284999999</v>
          </cell>
          <cell r="AE177">
            <v>1.2997254284999999</v>
          </cell>
        </row>
        <row r="178">
          <cell r="Q178">
            <v>96</v>
          </cell>
          <cell r="R178">
            <v>9.9</v>
          </cell>
          <cell r="S178">
            <v>5.75</v>
          </cell>
          <cell r="T178">
            <v>5.75</v>
          </cell>
          <cell r="U178">
            <v>1.5733518344999999</v>
          </cell>
          <cell r="V178">
            <v>1.5733518344999999</v>
          </cell>
          <cell r="W178">
            <v>1.5733518344999999</v>
          </cell>
          <cell r="X178">
            <v>1.5733518344999999</v>
          </cell>
          <cell r="Y178">
            <v>1.5733518344999999</v>
          </cell>
          <cell r="Z178">
            <v>1.5733518344999999</v>
          </cell>
          <cell r="AA178">
            <v>1.5733518344999999</v>
          </cell>
          <cell r="AB178">
            <v>1.5733518344999999</v>
          </cell>
          <cell r="AC178">
            <v>1.5733518344999999</v>
          </cell>
          <cell r="AD178">
            <v>1.5733518344999999</v>
          </cell>
          <cell r="AE178">
            <v>1.5733518344999999</v>
          </cell>
        </row>
        <row r="179">
          <cell r="Q179">
            <v>95</v>
          </cell>
          <cell r="R179">
            <v>10.7</v>
          </cell>
          <cell r="S179">
            <v>6.5499999999999989</v>
          </cell>
          <cell r="T179">
            <v>6.5499999999999989</v>
          </cell>
          <cell r="U179">
            <v>1.7922529592999996</v>
          </cell>
          <cell r="V179">
            <v>1.7922529592999996</v>
          </cell>
          <cell r="W179">
            <v>1.7922529592999996</v>
          </cell>
          <cell r="X179">
            <v>1.7922529592999996</v>
          </cell>
          <cell r="Y179">
            <v>1.7922529592999996</v>
          </cell>
          <cell r="Z179">
            <v>1.7922529592999996</v>
          </cell>
          <cell r="AA179">
            <v>1.7922529592999996</v>
          </cell>
          <cell r="AB179">
            <v>1.7922529592999996</v>
          </cell>
          <cell r="AC179">
            <v>1.7922529592999996</v>
          </cell>
          <cell r="AD179">
            <v>1.7922529592999996</v>
          </cell>
          <cell r="AE179">
            <v>1.7922529592999996</v>
          </cell>
        </row>
        <row r="180">
          <cell r="Q180">
            <v>94</v>
          </cell>
          <cell r="R180">
            <v>11.5</v>
          </cell>
          <cell r="S180">
            <v>7.35</v>
          </cell>
          <cell r="T180">
            <v>7.35</v>
          </cell>
          <cell r="U180">
            <v>2.0111540840999997</v>
          </cell>
          <cell r="V180">
            <v>2.0111540840999997</v>
          </cell>
          <cell r="W180">
            <v>2.0111540840999997</v>
          </cell>
          <cell r="X180">
            <v>2.0111540840999997</v>
          </cell>
          <cell r="Y180">
            <v>2.0111540840999997</v>
          </cell>
          <cell r="Z180">
            <v>2.0111540840999997</v>
          </cell>
          <cell r="AA180">
            <v>2.0111540840999997</v>
          </cell>
          <cell r="AB180">
            <v>2.0111540840999997</v>
          </cell>
          <cell r="AC180">
            <v>2.0111540840999997</v>
          </cell>
          <cell r="AD180">
            <v>2.0111540840999997</v>
          </cell>
          <cell r="AE180">
            <v>2.0111540840999997</v>
          </cell>
        </row>
        <row r="181">
          <cell r="Q181">
            <v>93</v>
          </cell>
          <cell r="R181">
            <v>12.3</v>
          </cell>
          <cell r="S181">
            <v>8.15</v>
          </cell>
          <cell r="T181">
            <v>8.15</v>
          </cell>
          <cell r="U181">
            <v>2.2300552089000001</v>
          </cell>
          <cell r="V181">
            <v>2.2300552089000001</v>
          </cell>
          <cell r="W181">
            <v>2.2300552089000001</v>
          </cell>
          <cell r="X181">
            <v>2.2300552089000001</v>
          </cell>
          <cell r="Y181">
            <v>2.2300552089000001</v>
          </cell>
          <cell r="Z181">
            <v>2.2300552089000001</v>
          </cell>
          <cell r="AA181">
            <v>2.2300552089000001</v>
          </cell>
          <cell r="AB181">
            <v>2.2300552089000001</v>
          </cell>
          <cell r="AC181">
            <v>2.2300552089000001</v>
          </cell>
          <cell r="AD181">
            <v>2.2300552089000001</v>
          </cell>
          <cell r="AE181">
            <v>2.2300552089000001</v>
          </cell>
        </row>
        <row r="182">
          <cell r="Q182">
            <v>92</v>
          </cell>
          <cell r="R182">
            <v>13.3</v>
          </cell>
          <cell r="S182">
            <v>9.15</v>
          </cell>
          <cell r="T182">
            <v>9.15</v>
          </cell>
          <cell r="U182">
            <v>2.5036816149000001</v>
          </cell>
          <cell r="V182">
            <v>2.5036816149000001</v>
          </cell>
          <cell r="W182">
            <v>2.5036816149000001</v>
          </cell>
          <cell r="X182">
            <v>2.5036816149000001</v>
          </cell>
          <cell r="Y182">
            <v>2.5036816149000001</v>
          </cell>
          <cell r="Z182">
            <v>2.5036816149000001</v>
          </cell>
          <cell r="AA182">
            <v>2.5036816149000001</v>
          </cell>
          <cell r="AB182">
            <v>2.5036816149000001</v>
          </cell>
          <cell r="AC182">
            <v>2.5036816149000001</v>
          </cell>
          <cell r="AD182">
            <v>2.5036816149000001</v>
          </cell>
          <cell r="AE182">
            <v>2.5036816149000001</v>
          </cell>
        </row>
        <row r="183">
          <cell r="Q183">
            <v>91</v>
          </cell>
          <cell r="R183">
            <v>14.7</v>
          </cell>
          <cell r="S183">
            <v>10.549999999999999</v>
          </cell>
          <cell r="T183">
            <v>10.549999999999999</v>
          </cell>
          <cell r="U183">
            <v>2.8867585832999998</v>
          </cell>
          <cell r="V183">
            <v>2.8867585832999998</v>
          </cell>
          <cell r="W183">
            <v>2.8867585832999998</v>
          </cell>
          <cell r="X183">
            <v>2.8867585832999998</v>
          </cell>
          <cell r="Y183">
            <v>2.8867585832999998</v>
          </cell>
          <cell r="Z183">
            <v>2.8867585832999998</v>
          </cell>
          <cell r="AA183">
            <v>2.8867585832999998</v>
          </cell>
          <cell r="AB183">
            <v>2.8867585832999998</v>
          </cell>
          <cell r="AC183">
            <v>2.8867585832999998</v>
          </cell>
          <cell r="AD183">
            <v>2.8867585832999998</v>
          </cell>
          <cell r="AE183">
            <v>2.8867585832999998</v>
          </cell>
        </row>
        <row r="184">
          <cell r="Q184">
            <v>90</v>
          </cell>
          <cell r="R184">
            <v>16.7</v>
          </cell>
          <cell r="S184">
            <v>12.549999999999999</v>
          </cell>
          <cell r="T184">
            <v>12.549999999999999</v>
          </cell>
          <cell r="U184">
            <v>3.4340113952999998</v>
          </cell>
          <cell r="V184">
            <v>3.4340113952999998</v>
          </cell>
          <cell r="W184">
            <v>3.4340113952999998</v>
          </cell>
          <cell r="X184">
            <v>3.4340113952999998</v>
          </cell>
          <cell r="Y184">
            <v>3.4340113952999998</v>
          </cell>
          <cell r="Z184">
            <v>3.4340113952999998</v>
          </cell>
          <cell r="AA184">
            <v>3.4340113952999998</v>
          </cell>
          <cell r="AB184">
            <v>3.4340113952999998</v>
          </cell>
          <cell r="AC184">
            <v>3.4340113952999998</v>
          </cell>
          <cell r="AD184">
            <v>3.4340113952999998</v>
          </cell>
          <cell r="AE184">
            <v>3.4340113952999998</v>
          </cell>
        </row>
        <row r="185">
          <cell r="Q185">
            <v>89</v>
          </cell>
          <cell r="R185">
            <v>16.399999999999999</v>
          </cell>
          <cell r="S185">
            <v>12.249999999999998</v>
          </cell>
          <cell r="T185">
            <v>12.249999999999998</v>
          </cell>
          <cell r="U185">
            <v>3.3519234734999994</v>
          </cell>
          <cell r="V185">
            <v>3.3519234734999994</v>
          </cell>
          <cell r="W185">
            <v>3.3519234734999994</v>
          </cell>
          <cell r="X185">
            <v>3.3519234734999994</v>
          </cell>
          <cell r="Y185">
            <v>3.3519234734999994</v>
          </cell>
          <cell r="Z185">
            <v>3.3519234734999994</v>
          </cell>
          <cell r="AA185">
            <v>3.3519234734999994</v>
          </cell>
          <cell r="AB185">
            <v>3.3519234734999994</v>
          </cell>
          <cell r="AC185">
            <v>3.3519234734999994</v>
          </cell>
          <cell r="AD185">
            <v>3.3519234734999994</v>
          </cell>
          <cell r="AE185">
            <v>3.3519234734999994</v>
          </cell>
        </row>
        <row r="186">
          <cell r="Q186">
            <v>88</v>
          </cell>
          <cell r="R186">
            <v>17.3</v>
          </cell>
          <cell r="S186">
            <v>13.15</v>
          </cell>
          <cell r="T186">
            <v>13.15</v>
          </cell>
          <cell r="U186">
            <v>3.5981872389</v>
          </cell>
          <cell r="V186">
            <v>3.5981872389</v>
          </cell>
          <cell r="W186">
            <v>3.5981872389</v>
          </cell>
          <cell r="X186">
            <v>3.5981872389</v>
          </cell>
          <cell r="Y186">
            <v>3.5981872389</v>
          </cell>
          <cell r="Z186">
            <v>3.5981872389</v>
          </cell>
          <cell r="AA186">
            <v>3.5981872389</v>
          </cell>
          <cell r="AB186">
            <v>3.5981872389</v>
          </cell>
          <cell r="AC186">
            <v>3.5981872389</v>
          </cell>
          <cell r="AD186">
            <v>3.5981872389</v>
          </cell>
          <cell r="AE186">
            <v>3.5981872389</v>
          </cell>
        </row>
        <row r="187">
          <cell r="Q187">
            <v>87</v>
          </cell>
          <cell r="R187">
            <v>18.3</v>
          </cell>
          <cell r="S187">
            <v>14.15</v>
          </cell>
          <cell r="T187">
            <v>14.15</v>
          </cell>
          <cell r="U187">
            <v>3.8718136449</v>
          </cell>
          <cell r="V187">
            <v>3.8718136449</v>
          </cell>
          <cell r="W187">
            <v>3.8718136449</v>
          </cell>
          <cell r="X187">
            <v>3.8718136449</v>
          </cell>
          <cell r="Y187">
            <v>3.8718136449</v>
          </cell>
          <cell r="Z187">
            <v>3.8718136449</v>
          </cell>
          <cell r="AA187">
            <v>3.8718136449</v>
          </cell>
          <cell r="AB187">
            <v>3.8718136449</v>
          </cell>
          <cell r="AC187">
            <v>3.8718136449</v>
          </cell>
          <cell r="AD187">
            <v>3.8718136449</v>
          </cell>
          <cell r="AE187">
            <v>3.8718136449</v>
          </cell>
        </row>
        <row r="188">
          <cell r="Q188">
            <v>86</v>
          </cell>
          <cell r="R188">
            <v>19.3</v>
          </cell>
          <cell r="S188">
            <v>15.15</v>
          </cell>
          <cell r="T188">
            <v>15.15</v>
          </cell>
          <cell r="U188">
            <v>4.1454400508999996</v>
          </cell>
          <cell r="V188">
            <v>4.1454400508999996</v>
          </cell>
          <cell r="W188">
            <v>4.1454400508999996</v>
          </cell>
          <cell r="X188">
            <v>4.1454400508999996</v>
          </cell>
          <cell r="Y188">
            <v>4.1454400508999996</v>
          </cell>
          <cell r="Z188">
            <v>4.1454400508999996</v>
          </cell>
          <cell r="AA188">
            <v>4.1454400508999996</v>
          </cell>
          <cell r="AB188">
            <v>4.1454400508999996</v>
          </cell>
          <cell r="AC188">
            <v>4.1454400508999996</v>
          </cell>
          <cell r="AD188">
            <v>4.1454400508999996</v>
          </cell>
          <cell r="AE188">
            <v>4.1454400508999996</v>
          </cell>
        </row>
        <row r="189">
          <cell r="Q189">
            <v>85</v>
          </cell>
          <cell r="R189">
            <v>20.100000000000001</v>
          </cell>
          <cell r="S189">
            <v>15.950000000000001</v>
          </cell>
          <cell r="T189">
            <v>15.950000000000001</v>
          </cell>
          <cell r="U189">
            <v>4.3643411756999999</v>
          </cell>
          <cell r="V189">
            <v>4.3643411756999999</v>
          </cell>
          <cell r="W189">
            <v>4.3643411756999999</v>
          </cell>
          <cell r="X189">
            <v>4.3643411756999999</v>
          </cell>
          <cell r="Y189">
            <v>4.3643411756999999</v>
          </cell>
          <cell r="Z189">
            <v>4.3643411756999999</v>
          </cell>
          <cell r="AA189">
            <v>4.3643411756999999</v>
          </cell>
          <cell r="AB189">
            <v>4.3643411756999999</v>
          </cell>
          <cell r="AC189">
            <v>4.3643411756999999</v>
          </cell>
          <cell r="AD189">
            <v>4.3643411756999999</v>
          </cell>
          <cell r="AE189">
            <v>4.3643411756999999</v>
          </cell>
        </row>
        <row r="190">
          <cell r="Q190">
            <v>84</v>
          </cell>
          <cell r="R190">
            <v>21.3</v>
          </cell>
          <cell r="S190">
            <v>17.149999999999999</v>
          </cell>
          <cell r="T190">
            <v>17.149999999999999</v>
          </cell>
          <cell r="U190">
            <v>4.6926928628999995</v>
          </cell>
          <cell r="V190">
            <v>4.6926928628999995</v>
          </cell>
          <cell r="W190">
            <v>4.6926928628999995</v>
          </cell>
          <cell r="X190">
            <v>4.6926928628999995</v>
          </cell>
          <cell r="Y190">
            <v>4.6926928628999995</v>
          </cell>
          <cell r="Z190">
            <v>4.6926928628999995</v>
          </cell>
          <cell r="AA190">
            <v>4.6926928628999995</v>
          </cell>
          <cell r="AB190">
            <v>4.6926928628999995</v>
          </cell>
          <cell r="AC190">
            <v>4.6926928628999995</v>
          </cell>
          <cell r="AD190">
            <v>4.6926928628999995</v>
          </cell>
          <cell r="AE190">
            <v>4.6926928628999995</v>
          </cell>
        </row>
        <row r="191">
          <cell r="Q191">
            <v>83</v>
          </cell>
          <cell r="R191">
            <v>22</v>
          </cell>
          <cell r="S191">
            <v>17.850000000000001</v>
          </cell>
          <cell r="T191">
            <v>17.850000000000001</v>
          </cell>
          <cell r="U191">
            <v>4.8842313471000001</v>
          </cell>
          <cell r="V191">
            <v>4.8842313471000001</v>
          </cell>
          <cell r="W191">
            <v>4.8842313471000001</v>
          </cell>
          <cell r="X191">
            <v>4.8842313471000001</v>
          </cell>
          <cell r="Y191">
            <v>4.8842313471000001</v>
          </cell>
          <cell r="Z191">
            <v>4.8842313471000001</v>
          </cell>
          <cell r="AA191">
            <v>4.8842313471000001</v>
          </cell>
          <cell r="AB191">
            <v>4.8842313471000001</v>
          </cell>
          <cell r="AC191">
            <v>4.8842313471000001</v>
          </cell>
          <cell r="AD191">
            <v>4.8842313471000001</v>
          </cell>
          <cell r="AE191">
            <v>4.8842313471000001</v>
          </cell>
        </row>
        <row r="192">
          <cell r="Q192">
            <v>82</v>
          </cell>
          <cell r="R192">
            <v>22.5</v>
          </cell>
          <cell r="S192">
            <v>18.350000000000001</v>
          </cell>
          <cell r="T192">
            <v>18.350000000000001</v>
          </cell>
          <cell r="U192">
            <v>5.0210445501000001</v>
          </cell>
          <cell r="V192">
            <v>5.0210445501000001</v>
          </cell>
          <cell r="W192">
            <v>5.0210445501000001</v>
          </cell>
          <cell r="X192">
            <v>5.0210445501000001</v>
          </cell>
          <cell r="Y192">
            <v>5.0210445501000001</v>
          </cell>
          <cell r="Z192">
            <v>5.0210445501000001</v>
          </cell>
          <cell r="AA192">
            <v>5.0210445501000001</v>
          </cell>
          <cell r="AB192">
            <v>5.0210445501000001</v>
          </cell>
          <cell r="AC192">
            <v>5.0210445501000001</v>
          </cell>
          <cell r="AD192">
            <v>5.0210445501000001</v>
          </cell>
          <cell r="AE192">
            <v>5.0210445501000001</v>
          </cell>
        </row>
        <row r="193">
          <cell r="Q193">
            <v>81</v>
          </cell>
          <cell r="R193">
            <v>23.3</v>
          </cell>
          <cell r="S193">
            <v>19.149999999999999</v>
          </cell>
          <cell r="T193">
            <v>19.149999999999999</v>
          </cell>
          <cell r="U193">
            <v>5.2399456748999995</v>
          </cell>
          <cell r="V193">
            <v>5.2399456748999995</v>
          </cell>
          <cell r="W193">
            <v>5.2399456748999995</v>
          </cell>
          <cell r="X193">
            <v>5.2399456748999995</v>
          </cell>
          <cell r="Y193">
            <v>5.2399456748999995</v>
          </cell>
          <cell r="Z193">
            <v>5.2399456748999995</v>
          </cell>
          <cell r="AA193">
            <v>5.2399456748999995</v>
          </cell>
          <cell r="AB193">
            <v>5.2399456748999995</v>
          </cell>
          <cell r="AC193">
            <v>5.2399456748999995</v>
          </cell>
          <cell r="AD193">
            <v>5.2399456748999995</v>
          </cell>
          <cell r="AE193">
            <v>5.2399456748999995</v>
          </cell>
        </row>
        <row r="194">
          <cell r="Q194">
            <v>80</v>
          </cell>
          <cell r="R194">
            <v>24.1</v>
          </cell>
          <cell r="S194">
            <v>19.950000000000003</v>
          </cell>
          <cell r="T194">
            <v>19.950000000000003</v>
          </cell>
          <cell r="U194">
            <v>5.4588467997000008</v>
          </cell>
          <cell r="V194">
            <v>5.4588467997000008</v>
          </cell>
          <cell r="W194">
            <v>5.4588467997000008</v>
          </cell>
          <cell r="X194">
            <v>5.4588467997000008</v>
          </cell>
          <cell r="Y194">
            <v>5.4588467997000008</v>
          </cell>
          <cell r="Z194">
            <v>5.4588467997000008</v>
          </cell>
          <cell r="AA194">
            <v>5.4588467997000008</v>
          </cell>
          <cell r="AB194">
            <v>5.4588467997000008</v>
          </cell>
          <cell r="AC194">
            <v>5.4588467997000008</v>
          </cell>
          <cell r="AD194">
            <v>5.4588467997000008</v>
          </cell>
          <cell r="AE194">
            <v>5.4588467997000008</v>
          </cell>
        </row>
        <row r="195">
          <cell r="Q195">
            <v>79</v>
          </cell>
          <cell r="R195">
            <v>25.7</v>
          </cell>
          <cell r="S195">
            <v>21.549999999999997</v>
          </cell>
          <cell r="T195">
            <v>21.549999999999997</v>
          </cell>
          <cell r="U195">
            <v>5.8966490492999988</v>
          </cell>
          <cell r="V195">
            <v>5.8966490492999988</v>
          </cell>
          <cell r="W195">
            <v>5.8966490492999988</v>
          </cell>
          <cell r="X195">
            <v>5.8966490492999988</v>
          </cell>
          <cell r="Y195">
            <v>5.8966490492999988</v>
          </cell>
          <cell r="Z195">
            <v>5.8966490492999988</v>
          </cell>
          <cell r="AA195">
            <v>5.8966490492999988</v>
          </cell>
          <cell r="AB195">
            <v>5.8966490492999988</v>
          </cell>
          <cell r="AC195">
            <v>5.8966490492999988</v>
          </cell>
          <cell r="AD195">
            <v>5.8966490492999988</v>
          </cell>
          <cell r="AE195">
            <v>5.8966490492999988</v>
          </cell>
        </row>
        <row r="196">
          <cell r="Q196">
            <v>78</v>
          </cell>
          <cell r="R196">
            <v>26.1</v>
          </cell>
          <cell r="S196">
            <v>21.950000000000003</v>
          </cell>
          <cell r="T196">
            <v>21.950000000000003</v>
          </cell>
          <cell r="U196">
            <v>6.0060996117000007</v>
          </cell>
          <cell r="V196">
            <v>6.0060996117000007</v>
          </cell>
          <cell r="W196">
            <v>6.0060996117000007</v>
          </cell>
          <cell r="X196">
            <v>6.0060996117000007</v>
          </cell>
          <cell r="Y196">
            <v>6.0060996117000007</v>
          </cell>
          <cell r="Z196">
            <v>6.0060996117000007</v>
          </cell>
          <cell r="AA196">
            <v>6.0060996117000007</v>
          </cell>
          <cell r="AB196">
            <v>6.0060996117000007</v>
          </cell>
          <cell r="AC196">
            <v>6.0060996117000007</v>
          </cell>
          <cell r="AD196">
            <v>6.0060996117000007</v>
          </cell>
          <cell r="AE196">
            <v>6.0060996117000007</v>
          </cell>
        </row>
        <row r="197">
          <cell r="Q197">
            <v>77</v>
          </cell>
          <cell r="R197">
            <v>27.1</v>
          </cell>
          <cell r="S197">
            <v>22.950000000000003</v>
          </cell>
          <cell r="T197">
            <v>22.950000000000003</v>
          </cell>
          <cell r="U197">
            <v>6.2797260177000007</v>
          </cell>
          <cell r="V197">
            <v>6.2797260177000007</v>
          </cell>
          <cell r="W197">
            <v>6.2797260177000007</v>
          </cell>
          <cell r="X197">
            <v>6.2797260177000007</v>
          </cell>
          <cell r="Y197">
            <v>6.2797260177000007</v>
          </cell>
          <cell r="Z197">
            <v>6.2797260177000007</v>
          </cell>
          <cell r="AA197">
            <v>6.2797260177000007</v>
          </cell>
          <cell r="AB197">
            <v>6.2797260177000007</v>
          </cell>
          <cell r="AC197">
            <v>6.2797260177000007</v>
          </cell>
          <cell r="AD197">
            <v>6.2797260177000007</v>
          </cell>
          <cell r="AE197">
            <v>6.2797260177000007</v>
          </cell>
        </row>
        <row r="198">
          <cell r="Q198">
            <v>76</v>
          </cell>
          <cell r="R198">
            <v>28.1</v>
          </cell>
          <cell r="S198">
            <v>23.950000000000003</v>
          </cell>
          <cell r="T198">
            <v>23.950000000000003</v>
          </cell>
          <cell r="U198">
            <v>6.5533524237000007</v>
          </cell>
          <cell r="V198">
            <v>6.5533524237000007</v>
          </cell>
          <cell r="W198">
            <v>6.5533524237000007</v>
          </cell>
          <cell r="X198">
            <v>6.5533524237000007</v>
          </cell>
          <cell r="Y198">
            <v>6.5533524237000007</v>
          </cell>
          <cell r="Z198">
            <v>6.5533524237000007</v>
          </cell>
          <cell r="AA198">
            <v>6.5533524237000007</v>
          </cell>
          <cell r="AB198">
            <v>6.5533524237000007</v>
          </cell>
          <cell r="AC198">
            <v>6.5533524237000007</v>
          </cell>
          <cell r="AD198">
            <v>6.5533524237000007</v>
          </cell>
          <cell r="AE198">
            <v>6.5533524237000007</v>
          </cell>
        </row>
        <row r="199">
          <cell r="Q199">
            <v>75</v>
          </cell>
          <cell r="R199">
            <v>28.9</v>
          </cell>
          <cell r="S199">
            <v>24.75</v>
          </cell>
          <cell r="T199">
            <v>24.75</v>
          </cell>
          <cell r="U199">
            <v>6.7722535485000002</v>
          </cell>
          <cell r="V199">
            <v>6.7722535485000002</v>
          </cell>
          <cell r="W199">
            <v>6.7722535485000002</v>
          </cell>
          <cell r="X199">
            <v>6.7722535485000002</v>
          </cell>
          <cell r="Y199">
            <v>6.7722535485000002</v>
          </cell>
          <cell r="Z199">
            <v>6.7722535485000002</v>
          </cell>
          <cell r="AA199">
            <v>6.7722535485000002</v>
          </cell>
          <cell r="AB199">
            <v>6.7722535485000002</v>
          </cell>
          <cell r="AC199">
            <v>6.7722535485000002</v>
          </cell>
          <cell r="AD199">
            <v>6.7722535485000002</v>
          </cell>
          <cell r="AE199">
            <v>6.7722535485000002</v>
          </cell>
        </row>
        <row r="200">
          <cell r="Q200">
            <v>74</v>
          </cell>
          <cell r="R200">
            <v>29.7</v>
          </cell>
          <cell r="S200">
            <v>25.549999999999997</v>
          </cell>
          <cell r="T200">
            <v>25.549999999999997</v>
          </cell>
          <cell r="U200">
            <v>6.9911546732999987</v>
          </cell>
          <cell r="V200">
            <v>6.9911546732999987</v>
          </cell>
          <cell r="W200">
            <v>6.9911546732999987</v>
          </cell>
          <cell r="X200">
            <v>6.9911546732999987</v>
          </cell>
          <cell r="Y200">
            <v>6.9911546732999987</v>
          </cell>
          <cell r="Z200">
            <v>6.9911546732999987</v>
          </cell>
          <cell r="AA200">
            <v>6.9911546732999987</v>
          </cell>
          <cell r="AB200">
            <v>6.9911546732999987</v>
          </cell>
          <cell r="AC200">
            <v>6.9911546732999987</v>
          </cell>
          <cell r="AD200">
            <v>6.9911546732999987</v>
          </cell>
          <cell r="AE200">
            <v>6.9911546732999987</v>
          </cell>
        </row>
        <row r="201">
          <cell r="Q201">
            <v>73</v>
          </cell>
          <cell r="R201">
            <v>30.5</v>
          </cell>
          <cell r="S201">
            <v>26.35</v>
          </cell>
          <cell r="T201">
            <v>26.35</v>
          </cell>
          <cell r="U201">
            <v>7.2100557981</v>
          </cell>
          <cell r="V201">
            <v>7.2100557981</v>
          </cell>
          <cell r="W201">
            <v>7.2100557981</v>
          </cell>
          <cell r="X201">
            <v>7.2100557981</v>
          </cell>
          <cell r="Y201">
            <v>7.2100557981</v>
          </cell>
          <cell r="Z201">
            <v>7.2100557981</v>
          </cell>
          <cell r="AA201">
            <v>7.2100557981</v>
          </cell>
          <cell r="AB201">
            <v>7.2100557981</v>
          </cell>
          <cell r="AC201">
            <v>7.2100557981</v>
          </cell>
          <cell r="AD201">
            <v>7.2100557981</v>
          </cell>
          <cell r="AE201">
            <v>7.2100557981</v>
          </cell>
        </row>
        <row r="202">
          <cell r="Q202">
            <v>72</v>
          </cell>
          <cell r="R202">
            <v>31.2</v>
          </cell>
          <cell r="S202">
            <v>27.049999999999997</v>
          </cell>
          <cell r="T202">
            <v>27.049999999999997</v>
          </cell>
          <cell r="U202">
            <v>7.4015942822999987</v>
          </cell>
          <cell r="V202">
            <v>7.4015942822999987</v>
          </cell>
          <cell r="W202">
            <v>7.4015942822999987</v>
          </cell>
          <cell r="X202">
            <v>7.4015942822999987</v>
          </cell>
          <cell r="Y202">
            <v>7.4015942822999987</v>
          </cell>
          <cell r="Z202">
            <v>7.4015942822999987</v>
          </cell>
          <cell r="AA202">
            <v>7.4015942822999987</v>
          </cell>
          <cell r="AB202">
            <v>7.4015942822999987</v>
          </cell>
          <cell r="AC202">
            <v>7.4015942822999987</v>
          </cell>
          <cell r="AD202">
            <v>7.4015942822999987</v>
          </cell>
          <cell r="AE202">
            <v>7.4015942822999987</v>
          </cell>
        </row>
        <row r="203">
          <cell r="Q203">
            <v>71</v>
          </cell>
          <cell r="R203">
            <v>32</v>
          </cell>
          <cell r="S203">
            <v>27.85</v>
          </cell>
          <cell r="T203">
            <v>27.85</v>
          </cell>
          <cell r="U203">
            <v>7.6204954071</v>
          </cell>
          <cell r="V203">
            <v>7.6204954071</v>
          </cell>
          <cell r="W203">
            <v>7.6204954071</v>
          </cell>
          <cell r="X203">
            <v>7.6204954071</v>
          </cell>
          <cell r="Y203">
            <v>7.6204954071</v>
          </cell>
          <cell r="Z203">
            <v>7.6204954071</v>
          </cell>
          <cell r="AA203">
            <v>7.6204954071</v>
          </cell>
          <cell r="AB203">
            <v>7.6204954071</v>
          </cell>
          <cell r="AC203">
            <v>7.6204954071</v>
          </cell>
          <cell r="AD203">
            <v>7.6204954071</v>
          </cell>
          <cell r="AE203">
            <v>7.6204954071</v>
          </cell>
        </row>
        <row r="204">
          <cell r="Q204">
            <v>70</v>
          </cell>
          <cell r="R204">
            <v>32.9</v>
          </cell>
          <cell r="S204">
            <v>28.75</v>
          </cell>
          <cell r="T204">
            <v>28.75</v>
          </cell>
          <cell r="U204">
            <v>7.8667591725000001</v>
          </cell>
          <cell r="V204">
            <v>7.8667591725000001</v>
          </cell>
          <cell r="W204">
            <v>7.8667591725000001</v>
          </cell>
          <cell r="X204">
            <v>7.8667591725000001</v>
          </cell>
          <cell r="Y204">
            <v>7.8667591725000001</v>
          </cell>
          <cell r="Z204">
            <v>7.8667591725000001</v>
          </cell>
          <cell r="AA204">
            <v>7.8667591725000001</v>
          </cell>
          <cell r="AB204">
            <v>7.8667591725000001</v>
          </cell>
          <cell r="AC204">
            <v>7.8667591725000001</v>
          </cell>
          <cell r="AD204">
            <v>7.8667591725000001</v>
          </cell>
          <cell r="AE204">
            <v>7.8667591725000001</v>
          </cell>
        </row>
        <row r="205">
          <cell r="Q205">
            <v>69</v>
          </cell>
          <cell r="R205">
            <v>33.9</v>
          </cell>
          <cell r="S205">
            <v>29.75</v>
          </cell>
          <cell r="T205">
            <v>29.75</v>
          </cell>
          <cell r="U205">
            <v>8.1403855785000001</v>
          </cell>
          <cell r="V205">
            <v>8.1403855785000001</v>
          </cell>
          <cell r="W205">
            <v>8.1403855785000001</v>
          </cell>
          <cell r="X205">
            <v>8.1403855785000001</v>
          </cell>
          <cell r="Y205">
            <v>8.1403855785000001</v>
          </cell>
          <cell r="Z205">
            <v>8.1403855785000001</v>
          </cell>
          <cell r="AA205">
            <v>8.1403855785000001</v>
          </cell>
          <cell r="AB205">
            <v>8.1403855785000001</v>
          </cell>
          <cell r="AC205">
            <v>8.1403855785000001</v>
          </cell>
          <cell r="AD205">
            <v>8.1403855785000001</v>
          </cell>
          <cell r="AE205">
            <v>8.1403855785000001</v>
          </cell>
        </row>
        <row r="206">
          <cell r="Q206">
            <v>68</v>
          </cell>
          <cell r="R206">
            <v>35</v>
          </cell>
          <cell r="S206">
            <v>30.85</v>
          </cell>
          <cell r="T206">
            <v>30.85</v>
          </cell>
          <cell r="U206">
            <v>8.4413746250999999</v>
          </cell>
          <cell r="V206">
            <v>8.4413746250999999</v>
          </cell>
          <cell r="W206">
            <v>8.4413746250999999</v>
          </cell>
          <cell r="X206">
            <v>8.4413746250999999</v>
          </cell>
          <cell r="Y206">
            <v>8.4413746250999999</v>
          </cell>
          <cell r="Z206">
            <v>8.4413746250999999</v>
          </cell>
          <cell r="AA206">
            <v>8.4413746250999999</v>
          </cell>
          <cell r="AB206">
            <v>8.4413746250999999</v>
          </cell>
          <cell r="AC206">
            <v>8.4413746250999999</v>
          </cell>
          <cell r="AD206">
            <v>8.4413746250999999</v>
          </cell>
          <cell r="AE206">
            <v>8.4413746250999999</v>
          </cell>
        </row>
        <row r="207">
          <cell r="Q207">
            <v>67</v>
          </cell>
          <cell r="R207">
            <v>36.5</v>
          </cell>
          <cell r="S207">
            <v>32.35</v>
          </cell>
          <cell r="T207">
            <v>32.35</v>
          </cell>
          <cell r="U207">
            <v>8.8518142341000008</v>
          </cell>
          <cell r="V207">
            <v>8.8518142341000008</v>
          </cell>
          <cell r="W207">
            <v>8.8518142341000008</v>
          </cell>
          <cell r="X207">
            <v>8.8518142341000008</v>
          </cell>
          <cell r="Y207">
            <v>8.8518142341000008</v>
          </cell>
          <cell r="Z207">
            <v>8.8518142341000008</v>
          </cell>
          <cell r="AA207">
            <v>8.8518142341000008</v>
          </cell>
          <cell r="AB207">
            <v>8.8518142341000008</v>
          </cell>
          <cell r="AC207">
            <v>8.8518142341000008</v>
          </cell>
          <cell r="AD207">
            <v>8.8518142341000008</v>
          </cell>
          <cell r="AE207">
            <v>8.8518142341000008</v>
          </cell>
        </row>
        <row r="208">
          <cell r="Q208">
            <v>66</v>
          </cell>
          <cell r="R208">
            <v>37.5</v>
          </cell>
          <cell r="S208">
            <v>33.35</v>
          </cell>
          <cell r="T208">
            <v>33.35</v>
          </cell>
          <cell r="U208">
            <v>9.1254406401000008</v>
          </cell>
          <cell r="V208">
            <v>9.1254406401000008</v>
          </cell>
          <cell r="W208">
            <v>9.1254406401000008</v>
          </cell>
          <cell r="X208">
            <v>9.1254406401000008</v>
          </cell>
          <cell r="Y208">
            <v>9.1254406401000008</v>
          </cell>
          <cell r="Z208">
            <v>9.1254406401000008</v>
          </cell>
          <cell r="AA208">
            <v>9.1254406401000008</v>
          </cell>
          <cell r="AB208">
            <v>9.1254406401000008</v>
          </cell>
          <cell r="AC208">
            <v>9.1254406401000008</v>
          </cell>
          <cell r="AD208">
            <v>9.1254406401000008</v>
          </cell>
          <cell r="AE208">
            <v>9.1254406401000008</v>
          </cell>
        </row>
        <row r="209">
          <cell r="Q209">
            <v>65</v>
          </cell>
          <cell r="R209">
            <v>38.700000000000003</v>
          </cell>
          <cell r="S209">
            <v>34.550000000000004</v>
          </cell>
          <cell r="T209">
            <v>34.550000000000004</v>
          </cell>
          <cell r="U209">
            <v>9.4537923273000004</v>
          </cell>
          <cell r="V209">
            <v>9.4537923273000004</v>
          </cell>
          <cell r="W209">
            <v>9.4537923273000004</v>
          </cell>
          <cell r="X209">
            <v>9.4537923273000004</v>
          </cell>
          <cell r="Y209">
            <v>9.4537923273000004</v>
          </cell>
          <cell r="Z209">
            <v>9.4537923273000004</v>
          </cell>
          <cell r="AA209">
            <v>9.4537923273000004</v>
          </cell>
          <cell r="AB209">
            <v>9.4537923273000004</v>
          </cell>
          <cell r="AC209">
            <v>9.4537923273000004</v>
          </cell>
          <cell r="AD209">
            <v>9.4537923273000004</v>
          </cell>
          <cell r="AE209">
            <v>9.4537923273000004</v>
          </cell>
        </row>
        <row r="210">
          <cell r="Q210">
            <v>64</v>
          </cell>
          <cell r="R210">
            <v>40.299999999999997</v>
          </cell>
          <cell r="S210">
            <v>36.15</v>
          </cell>
          <cell r="T210">
            <v>36.15</v>
          </cell>
          <cell r="U210">
            <v>9.8915945768999993</v>
          </cell>
          <cell r="V210">
            <v>9.8915945768999993</v>
          </cell>
          <cell r="W210">
            <v>9.8915945768999993</v>
          </cell>
          <cell r="X210">
            <v>9.8915945768999993</v>
          </cell>
          <cell r="Y210">
            <v>9.8915945768999993</v>
          </cell>
          <cell r="Z210">
            <v>9.8915945768999993</v>
          </cell>
          <cell r="AA210">
            <v>9.8915945768999993</v>
          </cell>
          <cell r="AB210">
            <v>9.8915945768999993</v>
          </cell>
          <cell r="AC210">
            <v>9.8915945768999993</v>
          </cell>
          <cell r="AD210">
            <v>9.8915945768999993</v>
          </cell>
          <cell r="AE210">
            <v>9.8915945768999993</v>
          </cell>
        </row>
        <row r="211">
          <cell r="Q211">
            <v>63</v>
          </cell>
          <cell r="R211">
            <v>41.3</v>
          </cell>
          <cell r="S211">
            <v>37.15</v>
          </cell>
          <cell r="T211">
            <v>37.15</v>
          </cell>
          <cell r="U211">
            <v>10.165220982899999</v>
          </cell>
          <cell r="V211">
            <v>10.165220982899999</v>
          </cell>
          <cell r="W211">
            <v>10.165220982899999</v>
          </cell>
          <cell r="X211">
            <v>10.165220982899999</v>
          </cell>
          <cell r="Y211">
            <v>10.165220982899999</v>
          </cell>
          <cell r="Z211">
            <v>10.165220982899999</v>
          </cell>
          <cell r="AA211">
            <v>10.165220982899999</v>
          </cell>
          <cell r="AB211">
            <v>10.165220982899999</v>
          </cell>
          <cell r="AC211">
            <v>10.165220982899999</v>
          </cell>
          <cell r="AD211">
            <v>10.165220982899999</v>
          </cell>
          <cell r="AE211">
            <v>10.165220982899999</v>
          </cell>
        </row>
        <row r="212">
          <cell r="Q212">
            <v>62</v>
          </cell>
          <cell r="R212">
            <v>42.1</v>
          </cell>
          <cell r="S212">
            <v>37.950000000000003</v>
          </cell>
          <cell r="T212">
            <v>37.950000000000003</v>
          </cell>
          <cell r="U212">
            <v>10.3841221077</v>
          </cell>
          <cell r="V212">
            <v>10.3841221077</v>
          </cell>
          <cell r="W212">
            <v>10.3841221077</v>
          </cell>
          <cell r="X212">
            <v>10.3841221077</v>
          </cell>
          <cell r="Y212">
            <v>10.3841221077</v>
          </cell>
          <cell r="Z212">
            <v>10.3841221077</v>
          </cell>
          <cell r="AA212">
            <v>10.3841221077</v>
          </cell>
          <cell r="AB212">
            <v>10.3841221077</v>
          </cell>
          <cell r="AC212">
            <v>10.3841221077</v>
          </cell>
          <cell r="AD212">
            <v>10.3841221077</v>
          </cell>
          <cell r="AE212">
            <v>10.3841221077</v>
          </cell>
        </row>
        <row r="213">
          <cell r="Q213">
            <v>61</v>
          </cell>
          <cell r="R213">
            <v>43.1</v>
          </cell>
          <cell r="S213">
            <v>38.950000000000003</v>
          </cell>
          <cell r="T213">
            <v>38.950000000000003</v>
          </cell>
          <cell r="U213">
            <v>10.6577485137</v>
          </cell>
          <cell r="V213">
            <v>10.6577485137</v>
          </cell>
          <cell r="W213">
            <v>10.6577485137</v>
          </cell>
          <cell r="X213">
            <v>10.6577485137</v>
          </cell>
          <cell r="Y213">
            <v>10.6577485137</v>
          </cell>
          <cell r="Z213">
            <v>10.6577485137</v>
          </cell>
          <cell r="AA213">
            <v>10.6577485137</v>
          </cell>
          <cell r="AB213">
            <v>10.6577485137</v>
          </cell>
          <cell r="AC213">
            <v>10.6577485137</v>
          </cell>
          <cell r="AD213">
            <v>10.6577485137</v>
          </cell>
          <cell r="AE213">
            <v>10.6577485137</v>
          </cell>
        </row>
        <row r="214">
          <cell r="Q214">
            <v>60</v>
          </cell>
          <cell r="R214">
            <v>43.8</v>
          </cell>
          <cell r="S214">
            <v>39.65</v>
          </cell>
          <cell r="T214">
            <v>39.65</v>
          </cell>
          <cell r="U214">
            <v>10.849286997899998</v>
          </cell>
          <cell r="V214">
            <v>10.849286997899998</v>
          </cell>
          <cell r="W214">
            <v>10.849286997899998</v>
          </cell>
          <cell r="X214">
            <v>10.849286997899998</v>
          </cell>
          <cell r="Y214">
            <v>10.849286997899998</v>
          </cell>
          <cell r="Z214">
            <v>10.849286997899998</v>
          </cell>
          <cell r="AA214">
            <v>10.849286997899998</v>
          </cell>
          <cell r="AB214">
            <v>10.849286997899998</v>
          </cell>
          <cell r="AC214">
            <v>10.849286997899998</v>
          </cell>
          <cell r="AD214">
            <v>10.849286997899998</v>
          </cell>
          <cell r="AE214">
            <v>10.849286997899998</v>
          </cell>
        </row>
        <row r="215">
          <cell r="Q215">
            <v>59</v>
          </cell>
          <cell r="R215">
            <v>44.7</v>
          </cell>
          <cell r="S215">
            <v>40.550000000000004</v>
          </cell>
          <cell r="T215">
            <v>40.550000000000004</v>
          </cell>
          <cell r="U215">
            <v>11.0955507633</v>
          </cell>
          <cell r="V215">
            <v>11.0955507633</v>
          </cell>
          <cell r="W215">
            <v>11.0955507633</v>
          </cell>
          <cell r="X215">
            <v>11.0955507633</v>
          </cell>
          <cell r="Y215">
            <v>11.0955507633</v>
          </cell>
          <cell r="Z215">
            <v>11.0955507633</v>
          </cell>
          <cell r="AA215">
            <v>11.0955507633</v>
          </cell>
          <cell r="AB215">
            <v>11.0955507633</v>
          </cell>
          <cell r="AC215">
            <v>11.0955507633</v>
          </cell>
          <cell r="AD215">
            <v>11.0955507633</v>
          </cell>
          <cell r="AE215">
            <v>11.0955507633</v>
          </cell>
        </row>
        <row r="216">
          <cell r="Q216">
            <v>58</v>
          </cell>
          <cell r="R216">
            <v>45.9</v>
          </cell>
          <cell r="S216">
            <v>41.75</v>
          </cell>
          <cell r="T216">
            <v>41.75</v>
          </cell>
          <cell r="U216">
            <v>11.4239024505</v>
          </cell>
          <cell r="V216">
            <v>11.4239024505</v>
          </cell>
          <cell r="W216">
            <v>11.4239024505</v>
          </cell>
          <cell r="X216">
            <v>11.4239024505</v>
          </cell>
          <cell r="Y216">
            <v>11.4239024505</v>
          </cell>
          <cell r="Z216">
            <v>11.4239024505</v>
          </cell>
          <cell r="AA216">
            <v>11.4239024505</v>
          </cell>
          <cell r="AB216">
            <v>11.4239024505</v>
          </cell>
          <cell r="AC216">
            <v>11.4239024505</v>
          </cell>
          <cell r="AD216">
            <v>11.4239024505</v>
          </cell>
          <cell r="AE216">
            <v>11.4239024505</v>
          </cell>
        </row>
        <row r="217">
          <cell r="Q217">
            <v>57</v>
          </cell>
          <cell r="R217">
            <v>46.9</v>
          </cell>
          <cell r="S217">
            <v>42.75</v>
          </cell>
          <cell r="T217">
            <v>42.75</v>
          </cell>
          <cell r="U217">
            <v>11.6975288565</v>
          </cell>
          <cell r="V217">
            <v>11.6975288565</v>
          </cell>
          <cell r="W217">
            <v>11.6975288565</v>
          </cell>
          <cell r="X217">
            <v>11.6975288565</v>
          </cell>
          <cell r="Y217">
            <v>11.6975288565</v>
          </cell>
          <cell r="Z217">
            <v>11.6975288565</v>
          </cell>
          <cell r="AA217">
            <v>11.6975288565</v>
          </cell>
          <cell r="AB217">
            <v>11.6975288565</v>
          </cell>
          <cell r="AC217">
            <v>11.6975288565</v>
          </cell>
          <cell r="AD217">
            <v>11.6975288565</v>
          </cell>
          <cell r="AE217">
            <v>11.6975288565</v>
          </cell>
        </row>
        <row r="218">
          <cell r="Q218">
            <v>56</v>
          </cell>
          <cell r="R218">
            <v>48.1</v>
          </cell>
          <cell r="S218">
            <v>43.95</v>
          </cell>
          <cell r="T218">
            <v>43.95</v>
          </cell>
          <cell r="U218">
            <v>12.0258805437</v>
          </cell>
          <cell r="V218">
            <v>12.0258805437</v>
          </cell>
          <cell r="W218">
            <v>12.0258805437</v>
          </cell>
          <cell r="X218">
            <v>12.0258805437</v>
          </cell>
          <cell r="Y218">
            <v>12.0258805437</v>
          </cell>
          <cell r="Z218">
            <v>12.0258805437</v>
          </cell>
          <cell r="AA218">
            <v>12.0258805437</v>
          </cell>
          <cell r="AB218">
            <v>12.0258805437</v>
          </cell>
          <cell r="AC218">
            <v>12.0258805437</v>
          </cell>
          <cell r="AD218">
            <v>12.0258805437</v>
          </cell>
          <cell r="AE218">
            <v>12.0258805437</v>
          </cell>
        </row>
        <row r="219">
          <cell r="Q219">
            <v>55</v>
          </cell>
          <cell r="R219">
            <v>48.7</v>
          </cell>
          <cell r="S219">
            <v>44.550000000000004</v>
          </cell>
          <cell r="T219">
            <v>44.550000000000004</v>
          </cell>
          <cell r="U219">
            <v>12.1900563873</v>
          </cell>
          <cell r="V219">
            <v>12.1900563873</v>
          </cell>
          <cell r="W219">
            <v>12.1900563873</v>
          </cell>
          <cell r="X219">
            <v>12.1900563873</v>
          </cell>
          <cell r="Y219">
            <v>12.1900563873</v>
          </cell>
          <cell r="Z219">
            <v>12.1900563873</v>
          </cell>
          <cell r="AA219">
            <v>12.1900563873</v>
          </cell>
          <cell r="AB219">
            <v>12.1900563873</v>
          </cell>
          <cell r="AC219">
            <v>12.1900563873</v>
          </cell>
          <cell r="AD219">
            <v>12.1900563873</v>
          </cell>
          <cell r="AE219">
            <v>12.1900563873</v>
          </cell>
        </row>
        <row r="220">
          <cell r="Q220">
            <v>54</v>
          </cell>
          <cell r="R220">
            <v>50.1</v>
          </cell>
          <cell r="S220">
            <v>45.95</v>
          </cell>
          <cell r="T220">
            <v>45.95</v>
          </cell>
          <cell r="U220">
            <v>12.5731333557</v>
          </cell>
          <cell r="V220">
            <v>12.5731333557</v>
          </cell>
          <cell r="W220">
            <v>12.5731333557</v>
          </cell>
          <cell r="X220">
            <v>12.5731333557</v>
          </cell>
          <cell r="Y220">
            <v>12.5731333557</v>
          </cell>
          <cell r="Z220">
            <v>12.5731333557</v>
          </cell>
          <cell r="AA220">
            <v>12.5731333557</v>
          </cell>
          <cell r="AB220">
            <v>12.5731333557</v>
          </cell>
          <cell r="AC220">
            <v>12.5731333557</v>
          </cell>
          <cell r="AD220">
            <v>12.5731333557</v>
          </cell>
          <cell r="AE220">
            <v>12.5731333557</v>
          </cell>
        </row>
        <row r="221">
          <cell r="Q221">
            <v>53</v>
          </cell>
          <cell r="R221">
            <v>50.9</v>
          </cell>
          <cell r="S221">
            <v>46.75</v>
          </cell>
          <cell r="T221">
            <v>46.75</v>
          </cell>
          <cell r="U221">
            <v>12.7920344805</v>
          </cell>
          <cell r="V221">
            <v>12.7920344805</v>
          </cell>
          <cell r="W221">
            <v>12.7920344805</v>
          </cell>
          <cell r="X221">
            <v>12.7920344805</v>
          </cell>
          <cell r="Y221">
            <v>12.7920344805</v>
          </cell>
          <cell r="Z221">
            <v>12.7920344805</v>
          </cell>
          <cell r="AA221">
            <v>12.7920344805</v>
          </cell>
          <cell r="AB221">
            <v>12.7920344805</v>
          </cell>
          <cell r="AC221">
            <v>12.7920344805</v>
          </cell>
          <cell r="AD221">
            <v>12.7920344805</v>
          </cell>
          <cell r="AE221">
            <v>12.7920344805</v>
          </cell>
        </row>
        <row r="222">
          <cell r="Q222">
            <v>52</v>
          </cell>
          <cell r="R222">
            <v>52</v>
          </cell>
          <cell r="S222">
            <v>47.85</v>
          </cell>
          <cell r="T222">
            <v>47.85</v>
          </cell>
          <cell r="U222">
            <v>13.0930235271</v>
          </cell>
          <cell r="V222">
            <v>13.0930235271</v>
          </cell>
          <cell r="W222">
            <v>13.0930235271</v>
          </cell>
          <cell r="X222">
            <v>13.0930235271</v>
          </cell>
          <cell r="Y222">
            <v>13.0930235271</v>
          </cell>
          <cell r="Z222">
            <v>13.0930235271</v>
          </cell>
          <cell r="AA222">
            <v>13.0930235271</v>
          </cell>
          <cell r="AB222">
            <v>13.0930235271</v>
          </cell>
          <cell r="AC222">
            <v>13.0930235271</v>
          </cell>
          <cell r="AD222">
            <v>13.0930235271</v>
          </cell>
          <cell r="AE222">
            <v>13.0930235271</v>
          </cell>
        </row>
        <row r="223">
          <cell r="Q223">
            <v>51</v>
          </cell>
          <cell r="R223">
            <v>52.9</v>
          </cell>
          <cell r="S223">
            <v>48.75</v>
          </cell>
          <cell r="T223">
            <v>48.75</v>
          </cell>
          <cell r="U223">
            <v>13.3392872925</v>
          </cell>
          <cell r="V223">
            <v>13.3392872925</v>
          </cell>
          <cell r="W223">
            <v>13.3392872925</v>
          </cell>
          <cell r="X223">
            <v>13.3392872925</v>
          </cell>
          <cell r="Y223">
            <v>13.3392872925</v>
          </cell>
          <cell r="Z223">
            <v>13.3392872925</v>
          </cell>
          <cell r="AA223">
            <v>13.3392872925</v>
          </cell>
          <cell r="AB223">
            <v>13.3392872925</v>
          </cell>
          <cell r="AC223">
            <v>13.3392872925</v>
          </cell>
          <cell r="AD223">
            <v>13.3392872925</v>
          </cell>
          <cell r="AE223">
            <v>13.3392872925</v>
          </cell>
        </row>
        <row r="224">
          <cell r="Q224">
            <v>50</v>
          </cell>
          <cell r="R224">
            <v>53.8</v>
          </cell>
          <cell r="S224">
            <v>49.65</v>
          </cell>
          <cell r="T224">
            <v>49.65</v>
          </cell>
          <cell r="U224">
            <v>13.585551057899998</v>
          </cell>
          <cell r="V224">
            <v>13.585551057899998</v>
          </cell>
          <cell r="W224">
            <v>13.585551057899998</v>
          </cell>
          <cell r="X224">
            <v>13.585551057899998</v>
          </cell>
          <cell r="Y224">
            <v>13.585551057899998</v>
          </cell>
          <cell r="Z224">
            <v>13.585551057899998</v>
          </cell>
          <cell r="AA224">
            <v>13.585551057899998</v>
          </cell>
          <cell r="AB224">
            <v>13.585551057899998</v>
          </cell>
          <cell r="AC224">
            <v>13.585551057899998</v>
          </cell>
          <cell r="AD224">
            <v>13.585551057899998</v>
          </cell>
          <cell r="AE224">
            <v>13.585551057899998</v>
          </cell>
        </row>
        <row r="225">
          <cell r="Q225">
            <v>49</v>
          </cell>
          <cell r="R225">
            <v>54.9</v>
          </cell>
          <cell r="S225">
            <v>50.75</v>
          </cell>
          <cell r="T225">
            <v>50.75</v>
          </cell>
          <cell r="U225">
            <v>13.8865401045</v>
          </cell>
          <cell r="V225">
            <v>13.8865401045</v>
          </cell>
          <cell r="W225">
            <v>13.8865401045</v>
          </cell>
          <cell r="X225">
            <v>13.8865401045</v>
          </cell>
          <cell r="Y225">
            <v>13.8865401045</v>
          </cell>
          <cell r="Z225">
            <v>13.8865401045</v>
          </cell>
          <cell r="AA225">
            <v>13.8865401045</v>
          </cell>
          <cell r="AB225">
            <v>13.8865401045</v>
          </cell>
          <cell r="AC225">
            <v>13.8865401045</v>
          </cell>
          <cell r="AD225">
            <v>13.8865401045</v>
          </cell>
          <cell r="AE225">
            <v>13.8865401045</v>
          </cell>
        </row>
        <row r="226">
          <cell r="Q226">
            <v>48</v>
          </cell>
          <cell r="R226">
            <v>55.5</v>
          </cell>
          <cell r="S226">
            <v>51.35</v>
          </cell>
          <cell r="T226">
            <v>51.35</v>
          </cell>
          <cell r="U226">
            <v>14.050715948100001</v>
          </cell>
          <cell r="V226">
            <v>14.050715948100001</v>
          </cell>
          <cell r="W226">
            <v>14.050715948100001</v>
          </cell>
          <cell r="X226">
            <v>14.050715948100001</v>
          </cell>
          <cell r="Y226">
            <v>14.050715948100001</v>
          </cell>
          <cell r="Z226">
            <v>14.050715948100001</v>
          </cell>
          <cell r="AA226">
            <v>14.050715948100001</v>
          </cell>
          <cell r="AB226">
            <v>14.050715948100001</v>
          </cell>
          <cell r="AC226">
            <v>14.050715948100001</v>
          </cell>
          <cell r="AD226">
            <v>14.050715948100001</v>
          </cell>
          <cell r="AE226">
            <v>14.050715948100001</v>
          </cell>
        </row>
        <row r="227">
          <cell r="Q227">
            <v>47</v>
          </cell>
          <cell r="R227">
            <v>56.3</v>
          </cell>
          <cell r="S227">
            <v>52.15</v>
          </cell>
          <cell r="T227">
            <v>52.15</v>
          </cell>
          <cell r="U227">
            <v>14.269617072899999</v>
          </cell>
          <cell r="V227">
            <v>14.269617072899999</v>
          </cell>
          <cell r="W227">
            <v>14.269617072899999</v>
          </cell>
          <cell r="X227">
            <v>14.269617072899999</v>
          </cell>
          <cell r="Y227">
            <v>14.269617072899999</v>
          </cell>
          <cell r="Z227">
            <v>14.269617072899999</v>
          </cell>
          <cell r="AA227">
            <v>14.269617072899999</v>
          </cell>
          <cell r="AB227">
            <v>14.269617072899999</v>
          </cell>
          <cell r="AC227">
            <v>14.269617072899999</v>
          </cell>
          <cell r="AD227">
            <v>14.269617072899999</v>
          </cell>
          <cell r="AE227">
            <v>14.269617072899999</v>
          </cell>
        </row>
        <row r="228">
          <cell r="Q228">
            <v>46</v>
          </cell>
          <cell r="R228">
            <v>57.1</v>
          </cell>
          <cell r="S228">
            <v>52.95</v>
          </cell>
          <cell r="T228">
            <v>52.95</v>
          </cell>
          <cell r="U228">
            <v>14.488518197699999</v>
          </cell>
          <cell r="V228">
            <v>14.488518197699999</v>
          </cell>
          <cell r="W228">
            <v>14.488518197699999</v>
          </cell>
          <cell r="X228">
            <v>14.488518197699999</v>
          </cell>
          <cell r="Y228">
            <v>14.488518197699999</v>
          </cell>
          <cell r="Z228">
            <v>14.488518197699999</v>
          </cell>
          <cell r="AA228">
            <v>14.488518197699999</v>
          </cell>
          <cell r="AB228">
            <v>14.488518197699999</v>
          </cell>
          <cell r="AC228">
            <v>14.488518197699999</v>
          </cell>
          <cell r="AD228">
            <v>14.488518197699999</v>
          </cell>
          <cell r="AE228">
            <v>14.488518197699999</v>
          </cell>
        </row>
        <row r="229">
          <cell r="Q229">
            <v>45</v>
          </cell>
          <cell r="R229">
            <v>58.3</v>
          </cell>
          <cell r="S229">
            <v>54.15</v>
          </cell>
          <cell r="T229">
            <v>54.15</v>
          </cell>
          <cell r="U229">
            <v>14.816869884899999</v>
          </cell>
          <cell r="V229">
            <v>14.816869884899999</v>
          </cell>
          <cell r="W229">
            <v>14.816869884899999</v>
          </cell>
          <cell r="X229">
            <v>14.816869884899999</v>
          </cell>
          <cell r="Y229">
            <v>14.816869884899999</v>
          </cell>
          <cell r="Z229">
            <v>14.816869884899999</v>
          </cell>
          <cell r="AA229">
            <v>14.816869884899999</v>
          </cell>
          <cell r="AB229">
            <v>14.816869884899999</v>
          </cell>
          <cell r="AC229">
            <v>14.816869884899999</v>
          </cell>
          <cell r="AD229">
            <v>14.816869884899999</v>
          </cell>
          <cell r="AE229">
            <v>14.816869884899999</v>
          </cell>
        </row>
        <row r="230">
          <cell r="Q230">
            <v>44</v>
          </cell>
          <cell r="R230">
            <v>58.9</v>
          </cell>
          <cell r="S230">
            <v>54.75</v>
          </cell>
          <cell r="T230">
            <v>54.75</v>
          </cell>
          <cell r="U230">
            <v>14.9810457285</v>
          </cell>
          <cell r="V230">
            <v>14.9810457285</v>
          </cell>
          <cell r="W230">
            <v>14.9810457285</v>
          </cell>
          <cell r="X230">
            <v>14.9810457285</v>
          </cell>
          <cell r="Y230">
            <v>14.9810457285</v>
          </cell>
          <cell r="Z230">
            <v>14.9810457285</v>
          </cell>
          <cell r="AA230">
            <v>14.9810457285</v>
          </cell>
          <cell r="AB230">
            <v>14.9810457285</v>
          </cell>
          <cell r="AC230">
            <v>14.9810457285</v>
          </cell>
          <cell r="AD230">
            <v>14.9810457285</v>
          </cell>
          <cell r="AE230">
            <v>14.9810457285</v>
          </cell>
        </row>
        <row r="231">
          <cell r="Q231">
            <v>43</v>
          </cell>
          <cell r="R231">
            <v>59.9</v>
          </cell>
          <cell r="S231">
            <v>55.75</v>
          </cell>
          <cell r="T231">
            <v>55.75</v>
          </cell>
          <cell r="U231">
            <v>15.2546721345</v>
          </cell>
          <cell r="V231">
            <v>15.2546721345</v>
          </cell>
          <cell r="W231">
            <v>15.2546721345</v>
          </cell>
          <cell r="X231">
            <v>15.2546721345</v>
          </cell>
          <cell r="Y231">
            <v>15.2546721345</v>
          </cell>
          <cell r="Z231">
            <v>15.2546721345</v>
          </cell>
          <cell r="AA231">
            <v>15.2546721345</v>
          </cell>
          <cell r="AB231">
            <v>15.2546721345</v>
          </cell>
          <cell r="AC231">
            <v>15.2546721345</v>
          </cell>
          <cell r="AD231">
            <v>15.2546721345</v>
          </cell>
          <cell r="AE231">
            <v>15.2546721345</v>
          </cell>
        </row>
        <row r="232">
          <cell r="Q232">
            <v>42</v>
          </cell>
          <cell r="R232">
            <v>60.9</v>
          </cell>
          <cell r="S232">
            <v>56.75</v>
          </cell>
          <cell r="T232">
            <v>56.75</v>
          </cell>
          <cell r="U232">
            <v>15.5282985405</v>
          </cell>
          <cell r="V232">
            <v>15.5282985405</v>
          </cell>
          <cell r="W232">
            <v>15.5282985405</v>
          </cell>
          <cell r="X232">
            <v>15.5282985405</v>
          </cell>
          <cell r="Y232">
            <v>15.5282985405</v>
          </cell>
          <cell r="Z232">
            <v>15.5282985405</v>
          </cell>
          <cell r="AA232">
            <v>15.5282985405</v>
          </cell>
          <cell r="AB232">
            <v>15.5282985405</v>
          </cell>
          <cell r="AC232">
            <v>15.5282985405</v>
          </cell>
          <cell r="AD232">
            <v>15.5282985405</v>
          </cell>
          <cell r="AE232">
            <v>15.5282985405</v>
          </cell>
        </row>
        <row r="233">
          <cell r="Q233">
            <v>41</v>
          </cell>
          <cell r="R233">
            <v>61.7</v>
          </cell>
          <cell r="S233">
            <v>57.550000000000004</v>
          </cell>
          <cell r="T233">
            <v>57.550000000000004</v>
          </cell>
          <cell r="U233">
            <v>15.7471996653</v>
          </cell>
          <cell r="V233">
            <v>15.7471996653</v>
          </cell>
          <cell r="W233">
            <v>15.7471996653</v>
          </cell>
          <cell r="X233">
            <v>15.7471996653</v>
          </cell>
          <cell r="Y233">
            <v>15.7471996653</v>
          </cell>
          <cell r="Z233">
            <v>15.7471996653</v>
          </cell>
          <cell r="AA233">
            <v>15.7471996653</v>
          </cell>
          <cell r="AB233">
            <v>15.7471996653</v>
          </cell>
          <cell r="AC233">
            <v>15.7471996653</v>
          </cell>
          <cell r="AD233">
            <v>15.7471996653</v>
          </cell>
          <cell r="AE233">
            <v>15.7471996653</v>
          </cell>
        </row>
        <row r="234">
          <cell r="Q234">
            <v>40</v>
          </cell>
          <cell r="R234">
            <v>62.5</v>
          </cell>
          <cell r="S234">
            <v>58.35</v>
          </cell>
          <cell r="T234">
            <v>58.35</v>
          </cell>
          <cell r="U234">
            <v>15.9661007901</v>
          </cell>
          <cell r="V234">
            <v>15.9661007901</v>
          </cell>
          <cell r="W234">
            <v>15.9661007901</v>
          </cell>
          <cell r="X234">
            <v>15.9661007901</v>
          </cell>
          <cell r="Y234">
            <v>15.9661007901</v>
          </cell>
          <cell r="Z234">
            <v>15.9661007901</v>
          </cell>
          <cell r="AA234">
            <v>15.9661007901</v>
          </cell>
          <cell r="AB234">
            <v>15.9661007901</v>
          </cell>
          <cell r="AC234">
            <v>15.9661007901</v>
          </cell>
          <cell r="AD234">
            <v>15.9661007901</v>
          </cell>
          <cell r="AE234">
            <v>15.9661007901</v>
          </cell>
        </row>
        <row r="235">
          <cell r="Q235">
            <v>39</v>
          </cell>
          <cell r="R235">
            <v>63.3</v>
          </cell>
          <cell r="S235">
            <v>59.15</v>
          </cell>
          <cell r="T235">
            <v>59.15</v>
          </cell>
          <cell r="U235">
            <v>16.185001914899999</v>
          </cell>
          <cell r="V235">
            <v>16.185001914899999</v>
          </cell>
          <cell r="W235">
            <v>16.185001914899999</v>
          </cell>
          <cell r="X235">
            <v>16.185001914899999</v>
          </cell>
          <cell r="Y235">
            <v>16.185001914899999</v>
          </cell>
          <cell r="Z235">
            <v>16.185001914899999</v>
          </cell>
          <cell r="AA235">
            <v>16.185001914899999</v>
          </cell>
          <cell r="AB235">
            <v>16.185001914899999</v>
          </cell>
          <cell r="AC235">
            <v>16.185001914899999</v>
          </cell>
          <cell r="AD235">
            <v>16.185001914899999</v>
          </cell>
          <cell r="AE235">
            <v>16.185001914899999</v>
          </cell>
        </row>
        <row r="236">
          <cell r="Q236">
            <v>38</v>
          </cell>
          <cell r="R236">
            <v>64.5</v>
          </cell>
          <cell r="S236">
            <v>60.35</v>
          </cell>
          <cell r="T236">
            <v>60.35</v>
          </cell>
          <cell r="U236">
            <v>16.5133536021</v>
          </cell>
          <cell r="V236">
            <v>16.5133536021</v>
          </cell>
          <cell r="W236">
            <v>16.5133536021</v>
          </cell>
          <cell r="X236">
            <v>16.5133536021</v>
          </cell>
          <cell r="Y236">
            <v>16.5133536021</v>
          </cell>
          <cell r="Z236">
            <v>16.5133536021</v>
          </cell>
          <cell r="AA236">
            <v>16.5133536021</v>
          </cell>
          <cell r="AB236">
            <v>16.5133536021</v>
          </cell>
          <cell r="AC236">
            <v>16.5133536021</v>
          </cell>
          <cell r="AD236">
            <v>16.5133536021</v>
          </cell>
          <cell r="AE236">
            <v>16.5133536021</v>
          </cell>
        </row>
        <row r="237">
          <cell r="Q237">
            <v>37</v>
          </cell>
          <cell r="R237">
            <v>65.5</v>
          </cell>
          <cell r="S237">
            <v>61.35</v>
          </cell>
          <cell r="T237">
            <v>61.35</v>
          </cell>
          <cell r="U237">
            <v>16.786980008099999</v>
          </cell>
          <cell r="V237">
            <v>16.786980008099999</v>
          </cell>
          <cell r="W237">
            <v>16.786980008099999</v>
          </cell>
          <cell r="X237">
            <v>16.786980008099999</v>
          </cell>
          <cell r="Y237">
            <v>16.786980008099999</v>
          </cell>
          <cell r="Z237">
            <v>16.786980008099999</v>
          </cell>
          <cell r="AA237">
            <v>16.786980008099999</v>
          </cell>
          <cell r="AB237">
            <v>16.786980008099999</v>
          </cell>
          <cell r="AC237">
            <v>16.786980008099999</v>
          </cell>
          <cell r="AD237">
            <v>16.786980008099999</v>
          </cell>
          <cell r="AE237">
            <v>16.786980008099999</v>
          </cell>
        </row>
        <row r="238">
          <cell r="Q238">
            <v>36</v>
          </cell>
          <cell r="R238">
            <v>66.3</v>
          </cell>
          <cell r="S238">
            <v>62.15</v>
          </cell>
          <cell r="T238">
            <v>62.15</v>
          </cell>
          <cell r="U238">
            <v>17.005881132899997</v>
          </cell>
          <cell r="V238">
            <v>17.005881132899997</v>
          </cell>
          <cell r="W238">
            <v>17.005881132899997</v>
          </cell>
          <cell r="X238">
            <v>17.005881132899997</v>
          </cell>
          <cell r="Y238">
            <v>17.005881132899997</v>
          </cell>
          <cell r="Z238">
            <v>17.005881132899997</v>
          </cell>
          <cell r="AA238">
            <v>17.005881132899997</v>
          </cell>
          <cell r="AB238">
            <v>17.005881132899997</v>
          </cell>
          <cell r="AC238">
            <v>17.005881132899997</v>
          </cell>
          <cell r="AD238">
            <v>17.005881132899997</v>
          </cell>
          <cell r="AE238">
            <v>17.005881132899997</v>
          </cell>
        </row>
        <row r="239">
          <cell r="Q239">
            <v>35</v>
          </cell>
          <cell r="R239">
            <v>67</v>
          </cell>
          <cell r="S239">
            <v>62.85</v>
          </cell>
          <cell r="T239">
            <v>62.85</v>
          </cell>
          <cell r="U239">
            <v>17.1974196171</v>
          </cell>
          <cell r="V239">
            <v>17.1974196171</v>
          </cell>
          <cell r="W239">
            <v>17.1974196171</v>
          </cell>
          <cell r="X239">
            <v>17.1974196171</v>
          </cell>
          <cell r="Y239">
            <v>17.1974196171</v>
          </cell>
          <cell r="Z239">
            <v>17.1974196171</v>
          </cell>
          <cell r="AA239">
            <v>17.1974196171</v>
          </cell>
          <cell r="AB239">
            <v>17.1974196171</v>
          </cell>
          <cell r="AC239">
            <v>17.1974196171</v>
          </cell>
          <cell r="AD239">
            <v>17.1974196171</v>
          </cell>
          <cell r="AE239">
            <v>17.1974196171</v>
          </cell>
        </row>
        <row r="240">
          <cell r="Q240">
            <v>34</v>
          </cell>
          <cell r="R240">
            <v>68.099999999999994</v>
          </cell>
          <cell r="S240">
            <v>63.949999999999996</v>
          </cell>
          <cell r="T240">
            <v>63.949999999999996</v>
          </cell>
          <cell r="U240">
            <v>17.498408663699998</v>
          </cell>
          <cell r="V240">
            <v>17.498408663699998</v>
          </cell>
          <cell r="W240">
            <v>17.498408663699998</v>
          </cell>
          <cell r="X240">
            <v>17.498408663699998</v>
          </cell>
          <cell r="Y240">
            <v>17.498408663699998</v>
          </cell>
          <cell r="Z240">
            <v>17.498408663699998</v>
          </cell>
          <cell r="AA240">
            <v>17.498408663699998</v>
          </cell>
          <cell r="AB240">
            <v>17.498408663699998</v>
          </cell>
          <cell r="AC240">
            <v>17.498408663699998</v>
          </cell>
          <cell r="AD240">
            <v>17.498408663699998</v>
          </cell>
          <cell r="AE240">
            <v>17.498408663699998</v>
          </cell>
        </row>
        <row r="241">
          <cell r="Q241">
            <v>33</v>
          </cell>
          <cell r="R241">
            <v>67.099999999999994</v>
          </cell>
          <cell r="S241">
            <v>62.949999999999996</v>
          </cell>
          <cell r="T241">
            <v>62.949999999999996</v>
          </cell>
          <cell r="U241">
            <v>17.224782257699999</v>
          </cell>
          <cell r="V241">
            <v>17.224782257699999</v>
          </cell>
          <cell r="W241">
            <v>17.224782257699999</v>
          </cell>
          <cell r="X241">
            <v>17.224782257699999</v>
          </cell>
          <cell r="Y241">
            <v>17.224782257699999</v>
          </cell>
          <cell r="Z241">
            <v>17.224782257699999</v>
          </cell>
          <cell r="AA241">
            <v>17.224782257699999</v>
          </cell>
          <cell r="AB241">
            <v>17.224782257699999</v>
          </cell>
          <cell r="AC241">
            <v>17.224782257699999</v>
          </cell>
          <cell r="AD241">
            <v>17.224782257699999</v>
          </cell>
          <cell r="AE241">
            <v>17.224782257699999</v>
          </cell>
        </row>
        <row r="242">
          <cell r="Q242">
            <v>32</v>
          </cell>
          <cell r="R242">
            <v>70.400000000000006</v>
          </cell>
          <cell r="S242">
            <v>66.25</v>
          </cell>
          <cell r="T242">
            <v>66.25</v>
          </cell>
          <cell r="U242">
            <v>18.127749397500001</v>
          </cell>
          <cell r="V242">
            <v>18.127749397500001</v>
          </cell>
          <cell r="W242">
            <v>18.127749397500001</v>
          </cell>
          <cell r="X242">
            <v>18.127749397500001</v>
          </cell>
          <cell r="Y242">
            <v>18.127749397500001</v>
          </cell>
          <cell r="Z242">
            <v>18.127749397500001</v>
          </cell>
          <cell r="AA242">
            <v>18.127749397500001</v>
          </cell>
          <cell r="AB242">
            <v>18.127749397500001</v>
          </cell>
          <cell r="AC242">
            <v>18.127749397500001</v>
          </cell>
          <cell r="AD242">
            <v>18.127749397500001</v>
          </cell>
          <cell r="AE242">
            <v>18.127749397500001</v>
          </cell>
        </row>
        <row r="243">
          <cell r="Q243">
            <v>31</v>
          </cell>
          <cell r="R243">
            <v>71.8</v>
          </cell>
          <cell r="S243">
            <v>67.649999999999991</v>
          </cell>
          <cell r="T243">
            <v>67.649999999999991</v>
          </cell>
          <cell r="U243">
            <v>18.510826365899998</v>
          </cell>
          <cell r="V243">
            <v>18.510826365899998</v>
          </cell>
          <cell r="W243">
            <v>18.510826365899998</v>
          </cell>
          <cell r="X243">
            <v>18.510826365899998</v>
          </cell>
          <cell r="Y243">
            <v>18.510826365899998</v>
          </cell>
          <cell r="Z243">
            <v>18.510826365899998</v>
          </cell>
          <cell r="AA243">
            <v>18.510826365899998</v>
          </cell>
          <cell r="AB243">
            <v>18.510826365899998</v>
          </cell>
          <cell r="AC243">
            <v>18.510826365899998</v>
          </cell>
          <cell r="AD243">
            <v>18.510826365899998</v>
          </cell>
          <cell r="AE243">
            <v>18.510826365899998</v>
          </cell>
        </row>
        <row r="244">
          <cell r="Q244">
            <v>30</v>
          </cell>
          <cell r="R244">
            <v>72.5</v>
          </cell>
          <cell r="S244">
            <v>68.349999999999994</v>
          </cell>
          <cell r="T244">
            <v>68.349999999999994</v>
          </cell>
          <cell r="U244">
            <v>18.702364850099997</v>
          </cell>
          <cell r="V244">
            <v>18.702364850099997</v>
          </cell>
          <cell r="W244">
            <v>18.702364850099997</v>
          </cell>
          <cell r="X244">
            <v>18.702364850099997</v>
          </cell>
          <cell r="Y244">
            <v>18.702364850099997</v>
          </cell>
          <cell r="Z244">
            <v>18.702364850099997</v>
          </cell>
          <cell r="AA244">
            <v>18.702364850099997</v>
          </cell>
          <cell r="AB244">
            <v>18.702364850099997</v>
          </cell>
          <cell r="AC244">
            <v>18.702364850099997</v>
          </cell>
          <cell r="AD244">
            <v>18.702364850099997</v>
          </cell>
          <cell r="AE244">
            <v>18.702364850099997</v>
          </cell>
        </row>
        <row r="245">
          <cell r="Q245">
            <v>29</v>
          </cell>
          <cell r="R245">
            <v>74.3</v>
          </cell>
          <cell r="S245">
            <v>70.149999999999991</v>
          </cell>
          <cell r="T245">
            <v>70.149999999999991</v>
          </cell>
          <cell r="U245">
            <v>19.194892380899997</v>
          </cell>
          <cell r="V245">
            <v>19.194892380899997</v>
          </cell>
          <cell r="W245">
            <v>19.194892380899997</v>
          </cell>
          <cell r="X245">
            <v>19.194892380899997</v>
          </cell>
          <cell r="Y245">
            <v>19.194892380899997</v>
          </cell>
          <cell r="Z245">
            <v>19.194892380899997</v>
          </cell>
          <cell r="AA245">
            <v>19.194892380899997</v>
          </cell>
          <cell r="AB245">
            <v>19.194892380899997</v>
          </cell>
          <cell r="AC245">
            <v>19.194892380899997</v>
          </cell>
          <cell r="AD245">
            <v>19.194892380899997</v>
          </cell>
          <cell r="AE245">
            <v>19.194892380899997</v>
          </cell>
        </row>
        <row r="246">
          <cell r="Q246">
            <v>28</v>
          </cell>
          <cell r="R246">
            <v>75.2</v>
          </cell>
          <cell r="S246">
            <v>71.05</v>
          </cell>
          <cell r="T246">
            <v>71.05</v>
          </cell>
          <cell r="U246">
            <v>19.441156146299999</v>
          </cell>
          <cell r="V246">
            <v>19.441156146299999</v>
          </cell>
          <cell r="W246">
            <v>19.441156146299999</v>
          </cell>
          <cell r="X246">
            <v>19.441156146299999</v>
          </cell>
          <cell r="Y246">
            <v>19.441156146299999</v>
          </cell>
          <cell r="Z246">
            <v>19.441156146299999</v>
          </cell>
          <cell r="AA246">
            <v>19.441156146299999</v>
          </cell>
          <cell r="AB246">
            <v>19.441156146299999</v>
          </cell>
          <cell r="AC246">
            <v>19.441156146299999</v>
          </cell>
          <cell r="AD246">
            <v>19.441156146299999</v>
          </cell>
          <cell r="AE246">
            <v>19.441156146299999</v>
          </cell>
        </row>
        <row r="247">
          <cell r="Q247">
            <v>27</v>
          </cell>
          <cell r="R247">
            <v>77.3</v>
          </cell>
          <cell r="S247">
            <v>73.149999999999991</v>
          </cell>
          <cell r="T247">
            <v>73.149999999999991</v>
          </cell>
          <cell r="U247">
            <v>20.015771598899995</v>
          </cell>
          <cell r="V247">
            <v>20.015771598899995</v>
          </cell>
          <cell r="W247">
            <v>20.015771598899995</v>
          </cell>
          <cell r="X247">
            <v>20.015771598899995</v>
          </cell>
          <cell r="Y247">
            <v>20.015771598899995</v>
          </cell>
          <cell r="Z247">
            <v>20.015771598899995</v>
          </cell>
          <cell r="AA247">
            <v>20.015771598899995</v>
          </cell>
          <cell r="AB247">
            <v>20.015771598899995</v>
          </cell>
          <cell r="AC247">
            <v>20.015771598899995</v>
          </cell>
          <cell r="AD247">
            <v>20.015771598899995</v>
          </cell>
          <cell r="AE247">
            <v>20.015771598899995</v>
          </cell>
        </row>
        <row r="248">
          <cell r="Q248">
            <v>26</v>
          </cell>
          <cell r="R248">
            <v>78.7</v>
          </cell>
          <cell r="S248">
            <v>74.55</v>
          </cell>
          <cell r="T248">
            <v>74.55</v>
          </cell>
          <cell r="U248">
            <v>20.3988485673</v>
          </cell>
          <cell r="V248">
            <v>20.3988485673</v>
          </cell>
          <cell r="W248">
            <v>20.3988485673</v>
          </cell>
          <cell r="X248">
            <v>20.3988485673</v>
          </cell>
          <cell r="Y248">
            <v>20.3988485673</v>
          </cell>
          <cell r="Z248">
            <v>20.3988485673</v>
          </cell>
          <cell r="AA248">
            <v>20.3988485673</v>
          </cell>
          <cell r="AB248">
            <v>20.3988485673</v>
          </cell>
          <cell r="AC248">
            <v>20.3988485673</v>
          </cell>
          <cell r="AD248">
            <v>20.3988485673</v>
          </cell>
          <cell r="AE248">
            <v>20.3988485673</v>
          </cell>
        </row>
        <row r="249">
          <cell r="Q249">
            <v>25</v>
          </cell>
          <cell r="R249">
            <v>80.3</v>
          </cell>
          <cell r="S249">
            <v>76.149999999999991</v>
          </cell>
          <cell r="T249">
            <v>76.149999999999991</v>
          </cell>
          <cell r="U249">
            <v>20.836650816899997</v>
          </cell>
          <cell r="V249">
            <v>20.836650816899997</v>
          </cell>
          <cell r="W249">
            <v>20.836650816899997</v>
          </cell>
          <cell r="X249">
            <v>20.836650816899997</v>
          </cell>
          <cell r="Y249">
            <v>20.836650816899997</v>
          </cell>
          <cell r="Z249">
            <v>20.836650816899997</v>
          </cell>
          <cell r="AA249">
            <v>20.836650816899997</v>
          </cell>
          <cell r="AB249">
            <v>20.836650816899997</v>
          </cell>
          <cell r="AC249">
            <v>20.836650816899997</v>
          </cell>
          <cell r="AD249">
            <v>20.836650816899997</v>
          </cell>
          <cell r="AE249">
            <v>20.836650816899997</v>
          </cell>
        </row>
        <row r="250">
          <cell r="Q250">
            <v>24</v>
          </cell>
          <cell r="R250">
            <v>82.5</v>
          </cell>
          <cell r="S250">
            <v>78.349999999999994</v>
          </cell>
          <cell r="T250">
            <v>78.349999999999994</v>
          </cell>
          <cell r="U250">
            <v>21.438628910099997</v>
          </cell>
          <cell r="V250">
            <v>21.438628910099997</v>
          </cell>
          <cell r="W250">
            <v>21.438628910099997</v>
          </cell>
          <cell r="X250">
            <v>21.438628910099997</v>
          </cell>
          <cell r="Y250">
            <v>21.438628910099997</v>
          </cell>
          <cell r="Z250">
            <v>21.438628910099997</v>
          </cell>
          <cell r="AA250">
            <v>21.438628910099997</v>
          </cell>
          <cell r="AB250">
            <v>21.438628910099997</v>
          </cell>
          <cell r="AC250">
            <v>21.438628910099997</v>
          </cell>
          <cell r="AD250">
            <v>21.438628910099997</v>
          </cell>
          <cell r="AE250">
            <v>21.438628910099997</v>
          </cell>
        </row>
        <row r="251">
          <cell r="Q251">
            <v>23</v>
          </cell>
          <cell r="R251">
            <v>83.8</v>
          </cell>
          <cell r="S251">
            <v>79.649999999999991</v>
          </cell>
          <cell r="T251">
            <v>79.649999999999991</v>
          </cell>
          <cell r="U251">
            <v>21.794343237899998</v>
          </cell>
          <cell r="V251">
            <v>21.794343237899998</v>
          </cell>
          <cell r="W251">
            <v>21.794343237899998</v>
          </cell>
          <cell r="X251">
            <v>21.794343237899998</v>
          </cell>
          <cell r="Y251">
            <v>21.794343237899998</v>
          </cell>
          <cell r="Z251">
            <v>21.794343237899998</v>
          </cell>
          <cell r="AA251">
            <v>21.794343237899998</v>
          </cell>
          <cell r="AB251">
            <v>21.794343237899998</v>
          </cell>
          <cell r="AC251">
            <v>21.794343237899998</v>
          </cell>
          <cell r="AD251">
            <v>21.794343237899998</v>
          </cell>
          <cell r="AE251">
            <v>21.794343237899998</v>
          </cell>
        </row>
        <row r="252">
          <cell r="Q252">
            <v>22</v>
          </cell>
          <cell r="R252">
            <v>85.5</v>
          </cell>
          <cell r="S252">
            <v>81.349999999999994</v>
          </cell>
          <cell r="T252">
            <v>81.349999999999994</v>
          </cell>
          <cell r="U252">
            <v>22.259508128099998</v>
          </cell>
          <cell r="V252">
            <v>22.259508128099998</v>
          </cell>
          <cell r="W252">
            <v>22.259508128099998</v>
          </cell>
          <cell r="X252">
            <v>22.259508128099998</v>
          </cell>
          <cell r="Y252">
            <v>22.259508128099998</v>
          </cell>
          <cell r="Z252">
            <v>22.259508128099998</v>
          </cell>
          <cell r="AA252">
            <v>22.259508128099998</v>
          </cell>
          <cell r="AB252">
            <v>22.259508128099998</v>
          </cell>
          <cell r="AC252">
            <v>22.259508128099998</v>
          </cell>
          <cell r="AD252">
            <v>22.259508128099998</v>
          </cell>
          <cell r="AE252">
            <v>22.259508128099998</v>
          </cell>
        </row>
        <row r="253">
          <cell r="Q253">
            <v>21</v>
          </cell>
          <cell r="R253">
            <v>88.1</v>
          </cell>
          <cell r="S253">
            <v>83.949999999999989</v>
          </cell>
          <cell r="T253">
            <v>83.949999999999989</v>
          </cell>
          <cell r="U253">
            <v>22.970936783699997</v>
          </cell>
          <cell r="V253">
            <v>22.970936783699997</v>
          </cell>
          <cell r="W253">
            <v>22.970936783699997</v>
          </cell>
          <cell r="X253">
            <v>22.970936783699997</v>
          </cell>
          <cell r="Y253">
            <v>22.970936783699997</v>
          </cell>
          <cell r="Z253">
            <v>22.970936783699997</v>
          </cell>
          <cell r="AA253">
            <v>22.970936783699997</v>
          </cell>
          <cell r="AB253">
            <v>22.970936783699997</v>
          </cell>
          <cell r="AC253">
            <v>22.970936783699997</v>
          </cell>
          <cell r="AD253">
            <v>22.970936783699997</v>
          </cell>
          <cell r="AE253">
            <v>22.970936783699997</v>
          </cell>
        </row>
        <row r="254">
          <cell r="Q254">
            <v>20</v>
          </cell>
          <cell r="R254">
            <v>90.1</v>
          </cell>
          <cell r="S254">
            <v>85.949999999999989</v>
          </cell>
          <cell r="T254">
            <v>85.949999999999989</v>
          </cell>
          <cell r="U254">
            <v>23.518189595699997</v>
          </cell>
          <cell r="V254">
            <v>23.518189595699997</v>
          </cell>
          <cell r="W254">
            <v>23.518189595699997</v>
          </cell>
          <cell r="X254">
            <v>23.518189595699997</v>
          </cell>
          <cell r="Y254">
            <v>23.518189595699997</v>
          </cell>
          <cell r="Z254">
            <v>23.518189595699997</v>
          </cell>
          <cell r="AA254">
            <v>23.518189595699997</v>
          </cell>
          <cell r="AB254">
            <v>23.518189595699997</v>
          </cell>
          <cell r="AC254">
            <v>23.518189595699997</v>
          </cell>
          <cell r="AD254">
            <v>23.518189595699997</v>
          </cell>
          <cell r="AE254">
            <v>23.518189595699997</v>
          </cell>
        </row>
        <row r="255">
          <cell r="Q255">
            <v>19</v>
          </cell>
          <cell r="R255">
            <v>92.3</v>
          </cell>
          <cell r="S255">
            <v>88.149999999999991</v>
          </cell>
          <cell r="T255">
            <v>88.149999999999991</v>
          </cell>
          <cell r="U255">
            <v>24.120167688899997</v>
          </cell>
          <cell r="V255">
            <v>24.120167688899997</v>
          </cell>
          <cell r="W255">
            <v>24.120167688899997</v>
          </cell>
          <cell r="X255">
            <v>24.120167688899997</v>
          </cell>
          <cell r="Y255">
            <v>24.120167688899997</v>
          </cell>
          <cell r="Z255">
            <v>24.120167688899997</v>
          </cell>
          <cell r="AA255">
            <v>24.120167688899997</v>
          </cell>
          <cell r="AB255">
            <v>24.120167688899997</v>
          </cell>
          <cell r="AC255">
            <v>24.120167688899997</v>
          </cell>
          <cell r="AD255">
            <v>24.120167688899997</v>
          </cell>
          <cell r="AE255">
            <v>24.120167688899997</v>
          </cell>
        </row>
        <row r="256">
          <cell r="Q256">
            <v>18</v>
          </cell>
          <cell r="R256">
            <v>94.9</v>
          </cell>
          <cell r="S256">
            <v>90.75</v>
          </cell>
          <cell r="T256">
            <v>90.75</v>
          </cell>
          <cell r="U256">
            <v>24.831596344499999</v>
          </cell>
          <cell r="V256">
            <v>24.831596344499999</v>
          </cell>
          <cell r="W256">
            <v>24.831596344499999</v>
          </cell>
          <cell r="X256">
            <v>24.831596344499999</v>
          </cell>
          <cell r="Y256">
            <v>24.831596344499999</v>
          </cell>
          <cell r="Z256">
            <v>24.831596344499999</v>
          </cell>
          <cell r="AA256">
            <v>24.831596344499999</v>
          </cell>
          <cell r="AB256">
            <v>24.831596344499999</v>
          </cell>
          <cell r="AC256">
            <v>24.831596344499999</v>
          </cell>
          <cell r="AD256">
            <v>24.831596344499999</v>
          </cell>
          <cell r="AE256">
            <v>24.831596344499999</v>
          </cell>
        </row>
        <row r="257">
          <cell r="Q257">
            <v>17</v>
          </cell>
          <cell r="R257">
            <v>98.5</v>
          </cell>
          <cell r="S257">
            <v>94.35</v>
          </cell>
          <cell r="T257">
            <v>94.35</v>
          </cell>
          <cell r="U257">
            <v>25</v>
          </cell>
          <cell r="V257">
            <v>25.816651406099997</v>
          </cell>
          <cell r="W257">
            <v>25.816651406099997</v>
          </cell>
          <cell r="X257">
            <v>25.816651406099997</v>
          </cell>
          <cell r="Y257">
            <v>25.816651406099997</v>
          </cell>
          <cell r="Z257">
            <v>25.816651406099997</v>
          </cell>
          <cell r="AA257">
            <v>25.816651406099997</v>
          </cell>
          <cell r="AB257">
            <v>25.816651406099997</v>
          </cell>
          <cell r="AC257">
            <v>25.816651406099997</v>
          </cell>
          <cell r="AD257">
            <v>25.816651406099997</v>
          </cell>
          <cell r="AE257">
            <v>25.816651406099997</v>
          </cell>
        </row>
        <row r="258">
          <cell r="Q258">
            <v>16</v>
          </cell>
          <cell r="R258">
            <v>101.7</v>
          </cell>
          <cell r="S258">
            <v>97.55</v>
          </cell>
          <cell r="T258">
            <v>97.55</v>
          </cell>
          <cell r="U258">
            <v>25</v>
          </cell>
          <cell r="V258">
            <v>26</v>
          </cell>
          <cell r="W258">
            <v>26.692255905299998</v>
          </cell>
          <cell r="X258">
            <v>26.692255905299998</v>
          </cell>
          <cell r="Y258">
            <v>26.692255905299998</v>
          </cell>
          <cell r="Z258">
            <v>26.692255905299998</v>
          </cell>
          <cell r="AA258">
            <v>26.692255905299998</v>
          </cell>
          <cell r="AB258">
            <v>26.692255905299998</v>
          </cell>
          <cell r="AC258">
            <v>26.692255905299998</v>
          </cell>
          <cell r="AD258">
            <v>26.692255905299998</v>
          </cell>
          <cell r="AE258">
            <v>26.692255905299998</v>
          </cell>
        </row>
        <row r="259">
          <cell r="Q259">
            <v>15</v>
          </cell>
          <cell r="R259">
            <v>104.7</v>
          </cell>
          <cell r="S259">
            <v>100.55</v>
          </cell>
          <cell r="T259">
            <v>100.55</v>
          </cell>
          <cell r="U259">
            <v>25</v>
          </cell>
          <cell r="V259">
            <v>26</v>
          </cell>
          <cell r="W259">
            <v>27</v>
          </cell>
          <cell r="X259">
            <v>27.5131351233</v>
          </cell>
          <cell r="Y259">
            <v>27.5131351233</v>
          </cell>
          <cell r="Z259">
            <v>27.5131351233</v>
          </cell>
          <cell r="AA259">
            <v>27.5131351233</v>
          </cell>
          <cell r="AB259">
            <v>27.5131351233</v>
          </cell>
          <cell r="AC259">
            <v>27.5131351233</v>
          </cell>
          <cell r="AD259">
            <v>27.5131351233</v>
          </cell>
          <cell r="AE259">
            <v>27.5131351233</v>
          </cell>
        </row>
        <row r="260">
          <cell r="Q260">
            <v>14</v>
          </cell>
          <cell r="R260">
            <v>107.9</v>
          </cell>
          <cell r="S260">
            <v>103.75</v>
          </cell>
          <cell r="T260">
            <v>103.75</v>
          </cell>
          <cell r="U260">
            <v>25</v>
          </cell>
          <cell r="V260">
            <v>26</v>
          </cell>
          <cell r="W260">
            <v>27</v>
          </cell>
          <cell r="X260">
            <v>28</v>
          </cell>
          <cell r="Y260">
            <v>28.388739622499997</v>
          </cell>
          <cell r="Z260">
            <v>28.388739622499997</v>
          </cell>
          <cell r="AA260">
            <v>28.388739622499997</v>
          </cell>
          <cell r="AB260">
            <v>28.388739622499997</v>
          </cell>
          <cell r="AC260">
            <v>28.388739622499997</v>
          </cell>
          <cell r="AD260">
            <v>28.388739622499997</v>
          </cell>
          <cell r="AE260">
            <v>28.388739622499997</v>
          </cell>
        </row>
        <row r="261">
          <cell r="Q261">
            <v>13</v>
          </cell>
          <cell r="R261">
            <v>112.5</v>
          </cell>
          <cell r="S261">
            <v>108.35</v>
          </cell>
          <cell r="T261">
            <v>108.35</v>
          </cell>
          <cell r="U261">
            <v>25</v>
          </cell>
          <cell r="V261">
            <v>26</v>
          </cell>
          <cell r="W261">
            <v>27</v>
          </cell>
          <cell r="X261">
            <v>28</v>
          </cell>
          <cell r="Y261">
            <v>29</v>
          </cell>
          <cell r="Z261">
            <v>29.647421090099996</v>
          </cell>
          <cell r="AA261">
            <v>29.647421090099996</v>
          </cell>
          <cell r="AB261">
            <v>29.647421090099996</v>
          </cell>
          <cell r="AC261">
            <v>29.647421090099996</v>
          </cell>
          <cell r="AD261">
            <v>29.647421090099996</v>
          </cell>
          <cell r="AE261">
            <v>29.647421090099996</v>
          </cell>
        </row>
        <row r="262">
          <cell r="Q262">
            <v>12</v>
          </cell>
          <cell r="R262">
            <v>117.1</v>
          </cell>
          <cell r="S262">
            <v>112.94999999999999</v>
          </cell>
          <cell r="T262">
            <v>112.94999999999999</v>
          </cell>
          <cell r="U262">
            <v>25</v>
          </cell>
          <cell r="V262">
            <v>26</v>
          </cell>
          <cell r="W262">
            <v>27</v>
          </cell>
          <cell r="X262">
            <v>28</v>
          </cell>
          <cell r="Y262">
            <v>29</v>
          </cell>
          <cell r="Z262">
            <v>30</v>
          </cell>
          <cell r="AA262">
            <v>30.906102557699995</v>
          </cell>
          <cell r="AB262">
            <v>30.906102557699995</v>
          </cell>
          <cell r="AC262">
            <v>30.906102557699995</v>
          </cell>
          <cell r="AD262">
            <v>30.906102557699995</v>
          </cell>
          <cell r="AE262">
            <v>30.906102557699995</v>
          </cell>
        </row>
        <row r="263">
          <cell r="Q263">
            <v>11</v>
          </cell>
          <cell r="R263">
            <v>121.5</v>
          </cell>
          <cell r="S263">
            <v>117.35</v>
          </cell>
          <cell r="T263">
            <v>117.35</v>
          </cell>
          <cell r="U263">
            <v>25</v>
          </cell>
          <cell r="V263">
            <v>26</v>
          </cell>
          <cell r="W263">
            <v>27</v>
          </cell>
          <cell r="X263">
            <v>28</v>
          </cell>
          <cell r="Y263">
            <v>29</v>
          </cell>
          <cell r="Z263">
            <v>30</v>
          </cell>
          <cell r="AA263">
            <v>31</v>
          </cell>
          <cell r="AB263">
            <v>32</v>
          </cell>
          <cell r="AC263">
            <v>32.110058744099994</v>
          </cell>
          <cell r="AD263">
            <v>32.110058744099994</v>
          </cell>
          <cell r="AE263">
            <v>32.110058744099994</v>
          </cell>
        </row>
        <row r="264">
          <cell r="Q264">
            <v>10</v>
          </cell>
          <cell r="R264">
            <v>128.5</v>
          </cell>
          <cell r="S264">
            <v>124.35</v>
          </cell>
          <cell r="T264">
            <v>124.35</v>
          </cell>
          <cell r="U264">
            <v>25</v>
          </cell>
          <cell r="V264">
            <v>26</v>
          </cell>
          <cell r="W264">
            <v>27</v>
          </cell>
          <cell r="X264">
            <v>28</v>
          </cell>
          <cell r="Y264">
            <v>29</v>
          </cell>
          <cell r="Z264">
            <v>30</v>
          </cell>
          <cell r="AA264">
            <v>31</v>
          </cell>
          <cell r="AB264">
            <v>32</v>
          </cell>
          <cell r="AC264">
            <v>33</v>
          </cell>
          <cell r="AD264">
            <v>34</v>
          </cell>
          <cell r="AE264">
            <v>34.025443586099996</v>
          </cell>
        </row>
        <row r="265">
          <cell r="Q265">
            <v>9</v>
          </cell>
          <cell r="R265">
            <v>136.9</v>
          </cell>
          <cell r="S265">
            <v>132.75</v>
          </cell>
          <cell r="T265">
            <v>132.75</v>
          </cell>
          <cell r="U265">
            <v>25</v>
          </cell>
          <cell r="V265">
            <v>26</v>
          </cell>
          <cell r="W265">
            <v>27</v>
          </cell>
          <cell r="X265">
            <v>28</v>
          </cell>
          <cell r="Y265">
            <v>29</v>
          </cell>
          <cell r="Z265">
            <v>30</v>
          </cell>
          <cell r="AA265">
            <v>31</v>
          </cell>
          <cell r="AB265">
            <v>32</v>
          </cell>
          <cell r="AC265">
            <v>33</v>
          </cell>
          <cell r="AD265">
            <v>34</v>
          </cell>
          <cell r="AE265">
            <v>35</v>
          </cell>
        </row>
        <row r="266">
          <cell r="Q266">
            <v>8</v>
          </cell>
          <cell r="R266">
            <v>143.1</v>
          </cell>
          <cell r="S266">
            <v>138.94999999999999</v>
          </cell>
          <cell r="T266">
            <v>138.94999999999999</v>
          </cell>
          <cell r="U266">
            <v>25</v>
          </cell>
          <cell r="V266">
            <v>26</v>
          </cell>
          <cell r="W266">
            <v>27</v>
          </cell>
          <cell r="X266">
            <v>28</v>
          </cell>
          <cell r="Y266">
            <v>29</v>
          </cell>
          <cell r="Z266">
            <v>30</v>
          </cell>
          <cell r="AA266">
            <v>31</v>
          </cell>
          <cell r="AB266">
            <v>32</v>
          </cell>
          <cell r="AC266">
            <v>33</v>
          </cell>
          <cell r="AD266">
            <v>34</v>
          </cell>
          <cell r="AE266">
            <v>35</v>
          </cell>
        </row>
        <row r="267">
          <cell r="Q267">
            <v>7</v>
          </cell>
          <cell r="R267">
            <v>153.69999999999999</v>
          </cell>
          <cell r="S267">
            <v>149.54999999999998</v>
          </cell>
          <cell r="T267">
            <v>149.54999999999998</v>
          </cell>
          <cell r="U267">
            <v>25</v>
          </cell>
          <cell r="V267">
            <v>26</v>
          </cell>
          <cell r="W267">
            <v>27</v>
          </cell>
          <cell r="X267">
            <v>28</v>
          </cell>
          <cell r="Y267">
            <v>29</v>
          </cell>
          <cell r="Z267">
            <v>30</v>
          </cell>
          <cell r="AA267">
            <v>31</v>
          </cell>
          <cell r="AB267">
            <v>32</v>
          </cell>
          <cell r="AC267">
            <v>33</v>
          </cell>
          <cell r="AD267">
            <v>34</v>
          </cell>
          <cell r="AE267">
            <v>35</v>
          </cell>
        </row>
        <row r="268">
          <cell r="Q268">
            <v>6</v>
          </cell>
          <cell r="R268">
            <v>167.1</v>
          </cell>
          <cell r="S268">
            <v>162.94999999999999</v>
          </cell>
          <cell r="T268">
            <v>162.94999999999999</v>
          </cell>
          <cell r="U268">
            <v>25</v>
          </cell>
          <cell r="V268">
            <v>26</v>
          </cell>
          <cell r="W268">
            <v>27</v>
          </cell>
          <cell r="X268">
            <v>28</v>
          </cell>
          <cell r="Y268">
            <v>29</v>
          </cell>
          <cell r="Z268">
            <v>30</v>
          </cell>
          <cell r="AA268">
            <v>31</v>
          </cell>
          <cell r="AB268">
            <v>32</v>
          </cell>
          <cell r="AC268">
            <v>33</v>
          </cell>
          <cell r="AD268">
            <v>34</v>
          </cell>
          <cell r="AE268">
            <v>35</v>
          </cell>
        </row>
        <row r="269">
          <cell r="Q269">
            <v>5</v>
          </cell>
          <cell r="R269">
            <v>188.67</v>
          </cell>
          <cell r="S269">
            <v>184.51999999999998</v>
          </cell>
          <cell r="T269">
            <v>184.51999999999998</v>
          </cell>
          <cell r="U269">
            <v>25</v>
          </cell>
          <cell r="V269">
            <v>26</v>
          </cell>
          <cell r="W269">
            <v>27</v>
          </cell>
          <cell r="X269">
            <v>28</v>
          </cell>
          <cell r="Y269">
            <v>29</v>
          </cell>
          <cell r="Z269">
            <v>30</v>
          </cell>
          <cell r="AA269">
            <v>31</v>
          </cell>
          <cell r="AB269">
            <v>32</v>
          </cell>
          <cell r="AC269">
            <v>33</v>
          </cell>
          <cell r="AD269">
            <v>34</v>
          </cell>
          <cell r="AE269">
            <v>35</v>
          </cell>
        </row>
        <row r="270">
          <cell r="Q270">
            <v>4</v>
          </cell>
          <cell r="R270">
            <v>210.47</v>
          </cell>
          <cell r="S270">
            <v>206.32</v>
          </cell>
          <cell r="T270">
            <v>206.32</v>
          </cell>
          <cell r="U270">
            <v>25</v>
          </cell>
          <cell r="V270">
            <v>26</v>
          </cell>
          <cell r="W270">
            <v>27</v>
          </cell>
          <cell r="X270">
            <v>28</v>
          </cell>
          <cell r="Y270">
            <v>29</v>
          </cell>
          <cell r="Z270">
            <v>30</v>
          </cell>
          <cell r="AA270">
            <v>31</v>
          </cell>
          <cell r="AB270">
            <v>32</v>
          </cell>
          <cell r="AC270">
            <v>33</v>
          </cell>
          <cell r="AD270">
            <v>34</v>
          </cell>
          <cell r="AE270">
            <v>35</v>
          </cell>
        </row>
        <row r="271">
          <cell r="Q271">
            <v>3</v>
          </cell>
          <cell r="R271">
            <v>240.87</v>
          </cell>
          <cell r="S271">
            <v>236.72</v>
          </cell>
          <cell r="T271">
            <v>236.72</v>
          </cell>
          <cell r="U271">
            <v>25</v>
          </cell>
          <cell r="V271">
            <v>26</v>
          </cell>
          <cell r="W271">
            <v>27</v>
          </cell>
          <cell r="X271">
            <v>28</v>
          </cell>
          <cell r="Y271">
            <v>29</v>
          </cell>
          <cell r="Z271">
            <v>30</v>
          </cell>
          <cell r="AA271">
            <v>31</v>
          </cell>
          <cell r="AB271">
            <v>32</v>
          </cell>
          <cell r="AC271">
            <v>33</v>
          </cell>
          <cell r="AD271">
            <v>34</v>
          </cell>
          <cell r="AE271">
            <v>35</v>
          </cell>
        </row>
        <row r="272">
          <cell r="Q272">
            <v>2</v>
          </cell>
          <cell r="R272">
            <v>289.27</v>
          </cell>
          <cell r="S272">
            <v>285.12</v>
          </cell>
          <cell r="T272">
            <v>285.12</v>
          </cell>
          <cell r="U272">
            <v>25</v>
          </cell>
          <cell r="V272">
            <v>26</v>
          </cell>
          <cell r="W272">
            <v>27</v>
          </cell>
          <cell r="X272">
            <v>28</v>
          </cell>
          <cell r="Y272">
            <v>29</v>
          </cell>
          <cell r="Z272">
            <v>30</v>
          </cell>
          <cell r="AA272">
            <v>31</v>
          </cell>
          <cell r="AB272">
            <v>32</v>
          </cell>
          <cell r="AC272">
            <v>33</v>
          </cell>
          <cell r="AD272">
            <v>34</v>
          </cell>
          <cell r="AE272">
            <v>35</v>
          </cell>
        </row>
        <row r="273">
          <cell r="Q273">
            <v>1</v>
          </cell>
          <cell r="R273">
            <v>385.67</v>
          </cell>
          <cell r="S273">
            <v>381.52000000000004</v>
          </cell>
          <cell r="T273">
            <v>381.52000000000004</v>
          </cell>
          <cell r="U273">
            <v>25</v>
          </cell>
          <cell r="V273">
            <v>26</v>
          </cell>
          <cell r="W273">
            <v>27</v>
          </cell>
          <cell r="X273">
            <v>28</v>
          </cell>
          <cell r="Y273">
            <v>29</v>
          </cell>
          <cell r="Z273">
            <v>30</v>
          </cell>
          <cell r="AA273">
            <v>31</v>
          </cell>
          <cell r="AB273">
            <v>32</v>
          </cell>
          <cell r="AC273">
            <v>33</v>
          </cell>
          <cell r="AD273">
            <v>34</v>
          </cell>
          <cell r="AE273">
            <v>35</v>
          </cell>
        </row>
        <row r="274">
          <cell r="Q274">
            <v>0</v>
          </cell>
          <cell r="R274">
            <v>785.67</v>
          </cell>
          <cell r="S274">
            <v>781.52</v>
          </cell>
          <cell r="T274">
            <v>781.52</v>
          </cell>
          <cell r="U274">
            <v>25</v>
          </cell>
          <cell r="V274">
            <v>26</v>
          </cell>
          <cell r="W274">
            <v>27</v>
          </cell>
          <cell r="X274">
            <v>28</v>
          </cell>
          <cell r="Y274">
            <v>29</v>
          </cell>
          <cell r="Z274">
            <v>30</v>
          </cell>
          <cell r="AA274">
            <v>31</v>
          </cell>
          <cell r="AB274">
            <v>32</v>
          </cell>
          <cell r="AC274">
            <v>33</v>
          </cell>
          <cell r="AD274">
            <v>34</v>
          </cell>
          <cell r="AE274">
            <v>35</v>
          </cell>
        </row>
        <row r="275">
          <cell r="Q275" t="str">
            <v>MÉDIA</v>
          </cell>
          <cell r="R275">
            <v>81.726555555555564</v>
          </cell>
          <cell r="S275">
            <v>77.108000000000018</v>
          </cell>
          <cell r="T275">
            <v>77.108000000000018</v>
          </cell>
          <cell r="U275">
            <v>13.853234623095</v>
          </cell>
          <cell r="V275">
            <v>14.031401137155999</v>
          </cell>
          <cell r="W275">
            <v>14.198323696209</v>
          </cell>
          <cell r="X275">
            <v>14.353455047442001</v>
          </cell>
          <cell r="Y275">
            <v>14.497342443667002</v>
          </cell>
          <cell r="Z275">
            <v>14.633816654567999</v>
          </cell>
          <cell r="AA275">
            <v>14.762877680144999</v>
          </cell>
          <cell r="AB275">
            <v>14.882877680145</v>
          </cell>
          <cell r="AC275">
            <v>14.983717277361</v>
          </cell>
          <cell r="AD275">
            <v>15.093717277361</v>
          </cell>
          <cell r="AE275">
            <v>15.193971713222</v>
          </cell>
        </row>
      </sheetData>
      <sheetData sheetId="2" refreshError="1">
        <row r="15">
          <cell r="C15" t="str">
            <v>Quadro resumo de motorização</v>
          </cell>
        </row>
        <row r="16">
          <cell r="B16" t="str">
            <v>Potência</v>
          </cell>
          <cell r="C16" t="str">
            <v>Energia</v>
          </cell>
          <cell r="D16" t="str">
            <v>Energia</v>
          </cell>
          <cell r="E16" t="str">
            <v>F. cap.</v>
          </cell>
          <cell r="F16" t="str">
            <v>F. cap</v>
          </cell>
        </row>
        <row r="17">
          <cell r="B17" t="str">
            <v>instalada</v>
          </cell>
          <cell r="C17" t="str">
            <v>firme</v>
          </cell>
          <cell r="D17" t="str">
            <v>média</v>
          </cell>
          <cell r="E17" t="str">
            <v>firme</v>
          </cell>
          <cell r="F17" t="str">
            <v>méd.</v>
          </cell>
        </row>
        <row r="18">
          <cell r="B18" t="str">
            <v>(MW)</v>
          </cell>
          <cell r="C18" t="str">
            <v>(MWméd.)</v>
          </cell>
          <cell r="D18" t="str">
            <v>(MWméd.)</v>
          </cell>
        </row>
        <row r="19">
          <cell r="B19">
            <v>25</v>
          </cell>
          <cell r="C19">
            <v>13.166681601454201</v>
          </cell>
          <cell r="D19">
            <v>14.783477292835023</v>
          </cell>
          <cell r="E19">
            <v>0.52666726405816799</v>
          </cell>
          <cell r="F19">
            <v>0.59133909171340093</v>
          </cell>
        </row>
        <row r="20">
          <cell r="B20">
            <v>26</v>
          </cell>
          <cell r="C20">
            <v>13.33593978981215</v>
          </cell>
          <cell r="D20">
            <v>15.069034822751222</v>
          </cell>
          <cell r="E20">
            <v>0.51292076114662111</v>
          </cell>
          <cell r="F20">
            <v>0.57957826241350852</v>
          </cell>
        </row>
        <row r="21">
          <cell r="B21">
            <v>27</v>
          </cell>
          <cell r="C21">
            <v>13.4945162209125</v>
          </cell>
          <cell r="D21">
            <v>15.339661665708823</v>
          </cell>
          <cell r="E21">
            <v>0.4997968970708333</v>
          </cell>
          <cell r="F21">
            <v>0.56813561724847494</v>
          </cell>
        </row>
        <row r="22">
          <cell r="B22">
            <v>28</v>
          </cell>
          <cell r="C22">
            <v>13.641891004583849</v>
          </cell>
          <cell r="D22">
            <v>15.597840931022871</v>
          </cell>
          <cell r="E22">
            <v>0.48721039302085173</v>
          </cell>
          <cell r="F22">
            <v>0.55706574753653115</v>
          </cell>
        </row>
        <row r="23">
          <cell r="B23">
            <v>29</v>
          </cell>
          <cell r="C23">
            <v>13.7785840309976</v>
          </cell>
          <cell r="D23">
            <v>15.842153298465023</v>
          </cell>
          <cell r="E23">
            <v>0.4751235872757793</v>
          </cell>
          <cell r="F23">
            <v>0.54628114822293183</v>
          </cell>
        </row>
        <row r="24">
          <cell r="B24">
            <v>30</v>
          </cell>
          <cell r="C24">
            <v>13.908234531353548</v>
          </cell>
          <cell r="D24">
            <v>16.075264018478173</v>
          </cell>
          <cell r="E24">
            <v>0.46360781771178494</v>
          </cell>
          <cell r="F24">
            <v>0.53584213394927238</v>
          </cell>
        </row>
        <row r="25">
          <cell r="B25">
            <v>31</v>
          </cell>
          <cell r="C25">
            <v>14.024733796137749</v>
          </cell>
          <cell r="D25">
            <v>16.297822953776574</v>
          </cell>
          <cell r="E25">
            <v>0.45241076761734672</v>
          </cell>
          <cell r="F25">
            <v>0.52573622431537337</v>
          </cell>
        </row>
        <row r="26">
          <cell r="B26">
            <v>32</v>
          </cell>
          <cell r="C26">
            <v>14.13873379613775</v>
          </cell>
          <cell r="D26">
            <v>16.509570159274521</v>
          </cell>
          <cell r="E26">
            <v>0.44183543112930468</v>
          </cell>
          <cell r="F26">
            <v>0.51592406747732877</v>
          </cell>
        </row>
        <row r="27">
          <cell r="B27">
            <v>33</v>
          </cell>
          <cell r="C27">
            <v>14.244279354206698</v>
          </cell>
          <cell r="D27">
            <v>16.710505634972023</v>
          </cell>
          <cell r="E27">
            <v>0.43164482891535449</v>
          </cell>
          <cell r="F27">
            <v>0.50637895863551585</v>
          </cell>
        </row>
        <row r="28">
          <cell r="B28">
            <v>34</v>
          </cell>
          <cell r="C28">
            <v>14.348779354206698</v>
          </cell>
          <cell r="D28">
            <v>16.894975575255099</v>
          </cell>
          <cell r="E28">
            <v>0.42202292218254994</v>
          </cell>
          <cell r="F28">
            <v>0.49691104633103234</v>
          </cell>
        </row>
        <row r="29">
          <cell r="B29">
            <v>35</v>
          </cell>
          <cell r="C29">
            <v>14.444021068274647</v>
          </cell>
          <cell r="D29">
            <v>17.076107206951598</v>
          </cell>
          <cell r="E29">
            <v>0.41268631623641849</v>
          </cell>
          <cell r="F29">
            <v>0.48788877734147423</v>
          </cell>
        </row>
        <row r="58">
          <cell r="Q58" t="str">
            <v>CURVA DE PERMANÊNCIA DO PERÍODO HISTÓRICO</v>
          </cell>
        </row>
        <row r="59">
          <cell r="Q59">
            <v>16</v>
          </cell>
          <cell r="U59" t="str">
            <v>Pi</v>
          </cell>
          <cell r="V59" t="str">
            <v>Pi</v>
          </cell>
          <cell r="W59" t="str">
            <v>Pi</v>
          </cell>
          <cell r="X59" t="str">
            <v>Pi</v>
          </cell>
          <cell r="Y59" t="str">
            <v>Pi</v>
          </cell>
          <cell r="Z59" t="str">
            <v>Pi</v>
          </cell>
          <cell r="AA59" t="str">
            <v>Pi</v>
          </cell>
          <cell r="AB59" t="str">
            <v>Pi</v>
          </cell>
          <cell r="AC59" t="str">
            <v>Pi</v>
          </cell>
          <cell r="AD59" t="str">
            <v>Pi</v>
          </cell>
          <cell r="AE59" t="str">
            <v>Pi</v>
          </cell>
        </row>
        <row r="60">
          <cell r="U60" t="str">
            <v>Qmín</v>
          </cell>
          <cell r="V60" t="str">
            <v>Qmín</v>
          </cell>
          <cell r="W60" t="str">
            <v>Qmín</v>
          </cell>
          <cell r="X60" t="str">
            <v>Qmín</v>
          </cell>
          <cell r="Y60" t="str">
            <v>Qmín</v>
          </cell>
          <cell r="Z60" t="str">
            <v>Qmín</v>
          </cell>
          <cell r="AA60" t="str">
            <v>Qmín</v>
          </cell>
          <cell r="AB60" t="str">
            <v>Qmín</v>
          </cell>
          <cell r="AC60" t="str">
            <v>Qmín</v>
          </cell>
          <cell r="AD60" t="str">
            <v>Qmín</v>
          </cell>
          <cell r="AE60" t="str">
            <v>Qmín</v>
          </cell>
        </row>
        <row r="61">
          <cell r="U61">
            <v>25</v>
          </cell>
          <cell r="V61">
            <v>26</v>
          </cell>
          <cell r="W61">
            <v>27</v>
          </cell>
          <cell r="X61">
            <v>28</v>
          </cell>
          <cell r="Y61">
            <v>29</v>
          </cell>
          <cell r="Z61">
            <v>30</v>
          </cell>
          <cell r="AA61">
            <v>31</v>
          </cell>
          <cell r="AB61">
            <v>32</v>
          </cell>
          <cell r="AC61">
            <v>33</v>
          </cell>
          <cell r="AD61">
            <v>34</v>
          </cell>
          <cell r="AE61">
            <v>35</v>
          </cell>
        </row>
        <row r="62">
          <cell r="Q62" t="str">
            <v>TEMPO</v>
          </cell>
          <cell r="R62" t="str">
            <v>VAZÃO</v>
          </cell>
          <cell r="S62" t="str">
            <v>QL</v>
          </cell>
          <cell r="T62" t="str">
            <v>Q méd</v>
          </cell>
          <cell r="U62">
            <v>1.9034468966176219</v>
          </cell>
          <cell r="V62">
            <v>1.9795847724823263</v>
          </cell>
          <cell r="W62">
            <v>2.0557226483470314</v>
          </cell>
          <cell r="X62">
            <v>2.1318605242117363</v>
          </cell>
          <cell r="Y62">
            <v>2.2079984000764412</v>
          </cell>
          <cell r="Z62">
            <v>2.2841362759411461</v>
          </cell>
          <cell r="AA62">
            <v>2.360274151805851</v>
          </cell>
          <cell r="AB62">
            <v>2.4364120276705554</v>
          </cell>
          <cell r="AC62">
            <v>2.5125499035352608</v>
          </cell>
          <cell r="AD62">
            <v>2.5886877793999656</v>
          </cell>
          <cell r="AE62">
            <v>2.6648256552646701</v>
          </cell>
        </row>
        <row r="63">
          <cell r="Q63">
            <v>100</v>
          </cell>
          <cell r="R63">
            <v>0.47</v>
          </cell>
          <cell r="S63">
            <v>0</v>
          </cell>
        </row>
        <row r="64">
          <cell r="Q64">
            <v>99</v>
          </cell>
          <cell r="R64">
            <v>9.3000000000000007</v>
          </cell>
          <cell r="S64">
            <v>5.15</v>
          </cell>
          <cell r="T64">
            <v>2.5750000000000002</v>
          </cell>
          <cell r="U64">
            <v>0.70458799545000006</v>
          </cell>
          <cell r="V64">
            <v>0.70458799545000006</v>
          </cell>
          <cell r="W64">
            <v>0.70458799545000006</v>
          </cell>
          <cell r="X64">
            <v>0.70458799545000006</v>
          </cell>
          <cell r="Y64">
            <v>0.70458799545000006</v>
          </cell>
          <cell r="Z64">
            <v>0.70458799545000006</v>
          </cell>
          <cell r="AA64">
            <v>0.70458799545000006</v>
          </cell>
          <cell r="AB64">
            <v>0.70458799545000006</v>
          </cell>
          <cell r="AC64">
            <v>0.70458799545000006</v>
          </cell>
          <cell r="AD64">
            <v>0</v>
          </cell>
          <cell r="AE64">
            <v>0</v>
          </cell>
        </row>
        <row r="65">
          <cell r="Q65">
            <v>98</v>
          </cell>
          <cell r="R65">
            <v>11.5</v>
          </cell>
          <cell r="S65">
            <v>7.35</v>
          </cell>
          <cell r="T65">
            <v>6.25</v>
          </cell>
          <cell r="U65">
            <v>1.7101650374999999</v>
          </cell>
          <cell r="V65">
            <v>1.7101650374999999</v>
          </cell>
          <cell r="W65">
            <v>1.7101650374999999</v>
          </cell>
          <cell r="X65">
            <v>1.7101650374999999</v>
          </cell>
          <cell r="Y65">
            <v>1.7101650374999999</v>
          </cell>
          <cell r="Z65">
            <v>1.7101650374999999</v>
          </cell>
          <cell r="AA65">
            <v>1.7101650374999999</v>
          </cell>
          <cell r="AB65">
            <v>1.7101650374999999</v>
          </cell>
          <cell r="AC65">
            <v>1.7101650374999999</v>
          </cell>
          <cell r="AD65">
            <v>1.7101650374999999</v>
          </cell>
          <cell r="AE65">
            <v>1.7101650374999999</v>
          </cell>
        </row>
        <row r="66">
          <cell r="Q66">
            <v>97</v>
          </cell>
          <cell r="R66">
            <v>13.1</v>
          </cell>
          <cell r="S66">
            <v>8.9499999999999993</v>
          </cell>
          <cell r="T66">
            <v>8.1499999999999986</v>
          </cell>
          <cell r="U66">
            <v>2.2300552088999996</v>
          </cell>
          <cell r="V66">
            <v>2.2300552088999996</v>
          </cell>
          <cell r="W66">
            <v>2.2300552088999996</v>
          </cell>
          <cell r="X66">
            <v>2.2300552088999996</v>
          </cell>
          <cell r="Y66">
            <v>2.2300552088999996</v>
          </cell>
          <cell r="Z66">
            <v>2.2300552088999996</v>
          </cell>
          <cell r="AA66">
            <v>2.2300552088999996</v>
          </cell>
          <cell r="AB66">
            <v>2.2300552088999996</v>
          </cell>
          <cell r="AC66">
            <v>2.2300552088999996</v>
          </cell>
          <cell r="AD66">
            <v>2.2300552088999996</v>
          </cell>
          <cell r="AE66">
            <v>2.2300552088999996</v>
          </cell>
        </row>
        <row r="67">
          <cell r="Q67">
            <v>96</v>
          </cell>
          <cell r="R67">
            <v>14.1</v>
          </cell>
          <cell r="S67">
            <v>9.9499999999999993</v>
          </cell>
          <cell r="T67">
            <v>9.4499999999999993</v>
          </cell>
          <cell r="U67">
            <v>2.5857695366999995</v>
          </cell>
          <cell r="V67">
            <v>2.5857695366999995</v>
          </cell>
          <cell r="W67">
            <v>2.5857695366999995</v>
          </cell>
          <cell r="X67">
            <v>2.5857695366999995</v>
          </cell>
          <cell r="Y67">
            <v>2.5857695366999995</v>
          </cell>
          <cell r="Z67">
            <v>2.5857695366999995</v>
          </cell>
          <cell r="AA67">
            <v>2.5857695366999995</v>
          </cell>
          <cell r="AB67">
            <v>2.5857695366999995</v>
          </cell>
          <cell r="AC67">
            <v>2.5857695366999995</v>
          </cell>
          <cell r="AD67">
            <v>2.5857695366999995</v>
          </cell>
          <cell r="AE67">
            <v>2.5857695366999995</v>
          </cell>
        </row>
        <row r="68">
          <cell r="Q68">
            <v>95</v>
          </cell>
          <cell r="R68">
            <v>14.9</v>
          </cell>
          <cell r="S68">
            <v>10.75</v>
          </cell>
          <cell r="T68">
            <v>10.35</v>
          </cell>
          <cell r="U68">
            <v>2.8320333020999997</v>
          </cell>
          <cell r="V68">
            <v>2.8320333020999997</v>
          </cell>
          <cell r="W68">
            <v>2.8320333020999997</v>
          </cell>
          <cell r="X68">
            <v>2.8320333020999997</v>
          </cell>
          <cell r="Y68">
            <v>2.8320333020999997</v>
          </cell>
          <cell r="Z68">
            <v>2.8320333020999997</v>
          </cell>
          <cell r="AA68">
            <v>2.8320333020999997</v>
          </cell>
          <cell r="AB68">
            <v>2.8320333020999997</v>
          </cell>
          <cell r="AC68">
            <v>2.8320333020999997</v>
          </cell>
          <cell r="AD68">
            <v>2.8320333020999997</v>
          </cell>
          <cell r="AE68">
            <v>2.8320333020999997</v>
          </cell>
        </row>
        <row r="69">
          <cell r="Q69">
            <v>94</v>
          </cell>
          <cell r="R69">
            <v>16.3</v>
          </cell>
          <cell r="S69">
            <v>12.15</v>
          </cell>
          <cell r="T69">
            <v>11.45</v>
          </cell>
          <cell r="U69">
            <v>3.1330223486999995</v>
          </cell>
          <cell r="V69">
            <v>3.1330223486999995</v>
          </cell>
          <cell r="W69">
            <v>3.1330223486999995</v>
          </cell>
          <cell r="X69">
            <v>3.1330223486999995</v>
          </cell>
          <cell r="Y69">
            <v>3.1330223486999995</v>
          </cell>
          <cell r="Z69">
            <v>3.1330223486999995</v>
          </cell>
          <cell r="AA69">
            <v>3.1330223486999995</v>
          </cell>
          <cell r="AB69">
            <v>3.1330223486999995</v>
          </cell>
          <cell r="AC69">
            <v>3.1330223486999995</v>
          </cell>
          <cell r="AD69">
            <v>3.1330223486999995</v>
          </cell>
          <cell r="AE69">
            <v>3.1330223486999995</v>
          </cell>
        </row>
        <row r="70">
          <cell r="Q70">
            <v>93</v>
          </cell>
          <cell r="R70">
            <v>17.100000000000001</v>
          </cell>
          <cell r="S70">
            <v>12.950000000000001</v>
          </cell>
          <cell r="T70">
            <v>12.55</v>
          </cell>
          <cell r="U70">
            <v>3.4340113953000002</v>
          </cell>
          <cell r="V70">
            <v>3.4340113953000002</v>
          </cell>
          <cell r="W70">
            <v>3.4340113953000002</v>
          </cell>
          <cell r="X70">
            <v>3.4340113953000002</v>
          </cell>
          <cell r="Y70">
            <v>3.4340113953000002</v>
          </cell>
          <cell r="Z70">
            <v>3.4340113953000002</v>
          </cell>
          <cell r="AA70">
            <v>3.4340113953000002</v>
          </cell>
          <cell r="AB70">
            <v>3.4340113953000002</v>
          </cell>
          <cell r="AC70">
            <v>3.4340113953000002</v>
          </cell>
          <cell r="AD70">
            <v>3.4340113953000002</v>
          </cell>
          <cell r="AE70">
            <v>3.4340113953000002</v>
          </cell>
        </row>
        <row r="71">
          <cell r="Q71">
            <v>92</v>
          </cell>
          <cell r="R71">
            <v>17.8</v>
          </cell>
          <cell r="S71">
            <v>13.65</v>
          </cell>
          <cell r="T71">
            <v>13.3</v>
          </cell>
          <cell r="U71">
            <v>3.6392311998000002</v>
          </cell>
          <cell r="V71">
            <v>3.6392311998000002</v>
          </cell>
          <cell r="W71">
            <v>3.6392311998000002</v>
          </cell>
          <cell r="X71">
            <v>3.6392311998000002</v>
          </cell>
          <cell r="Y71">
            <v>3.6392311998000002</v>
          </cell>
          <cell r="Z71">
            <v>3.6392311998000002</v>
          </cell>
          <cell r="AA71">
            <v>3.6392311998000002</v>
          </cell>
          <cell r="AB71">
            <v>3.6392311998000002</v>
          </cell>
          <cell r="AC71">
            <v>3.6392311998000002</v>
          </cell>
          <cell r="AD71">
            <v>3.6392311998000002</v>
          </cell>
          <cell r="AE71">
            <v>3.6392311998000002</v>
          </cell>
        </row>
        <row r="72">
          <cell r="Q72">
            <v>91</v>
          </cell>
          <cell r="R72">
            <v>18.7</v>
          </cell>
          <cell r="S72">
            <v>14.549999999999999</v>
          </cell>
          <cell r="T72">
            <v>14.1</v>
          </cell>
          <cell r="U72">
            <v>3.8581323245999997</v>
          </cell>
          <cell r="V72">
            <v>3.8581323245999997</v>
          </cell>
          <cell r="W72">
            <v>3.8581323245999997</v>
          </cell>
          <cell r="X72">
            <v>3.8581323245999997</v>
          </cell>
          <cell r="Y72">
            <v>3.8581323245999997</v>
          </cell>
          <cell r="Z72">
            <v>3.8581323245999997</v>
          </cell>
          <cell r="AA72">
            <v>3.8581323245999997</v>
          </cell>
          <cell r="AB72">
            <v>3.8581323245999997</v>
          </cell>
          <cell r="AC72">
            <v>3.8581323245999997</v>
          </cell>
          <cell r="AD72">
            <v>3.8581323245999997</v>
          </cell>
          <cell r="AE72">
            <v>3.8581323245999997</v>
          </cell>
        </row>
        <row r="73">
          <cell r="Q73">
            <v>90</v>
          </cell>
          <cell r="R73">
            <v>19.100000000000001</v>
          </cell>
          <cell r="S73">
            <v>14.950000000000001</v>
          </cell>
          <cell r="T73">
            <v>14.75</v>
          </cell>
          <cell r="U73">
            <v>4.0359894885000003</v>
          </cell>
          <cell r="V73">
            <v>4.0359894885000003</v>
          </cell>
          <cell r="W73">
            <v>4.0359894885000003</v>
          </cell>
          <cell r="X73">
            <v>4.0359894885000003</v>
          </cell>
          <cell r="Y73">
            <v>4.0359894885000003</v>
          </cell>
          <cell r="Z73">
            <v>4.0359894885000003</v>
          </cell>
          <cell r="AA73">
            <v>4.0359894885000003</v>
          </cell>
          <cell r="AB73">
            <v>4.0359894885000003</v>
          </cell>
          <cell r="AC73">
            <v>4.0359894885000003</v>
          </cell>
          <cell r="AD73">
            <v>4.0359894885000003</v>
          </cell>
          <cell r="AE73">
            <v>4.0359894885000003</v>
          </cell>
        </row>
        <row r="74">
          <cell r="Q74">
            <v>89</v>
          </cell>
          <cell r="R74">
            <v>20</v>
          </cell>
          <cell r="S74">
            <v>15.85</v>
          </cell>
          <cell r="T74">
            <v>15.4</v>
          </cell>
          <cell r="U74">
            <v>4.2138466524</v>
          </cell>
          <cell r="V74">
            <v>4.2138466524</v>
          </cell>
          <cell r="W74">
            <v>4.2138466524</v>
          </cell>
          <cell r="X74">
            <v>4.2138466524</v>
          </cell>
          <cell r="Y74">
            <v>4.2138466524</v>
          </cell>
          <cell r="Z74">
            <v>4.2138466524</v>
          </cell>
          <cell r="AA74">
            <v>4.2138466524</v>
          </cell>
          <cell r="AB74">
            <v>4.2138466524</v>
          </cell>
          <cell r="AC74">
            <v>4.2138466524</v>
          </cell>
          <cell r="AD74">
            <v>4.2138466524</v>
          </cell>
          <cell r="AE74">
            <v>4.2138466524</v>
          </cell>
        </row>
        <row r="75">
          <cell r="Q75">
            <v>88</v>
          </cell>
          <cell r="R75">
            <v>21</v>
          </cell>
          <cell r="S75">
            <v>16.850000000000001</v>
          </cell>
          <cell r="T75">
            <v>16.350000000000001</v>
          </cell>
          <cell r="U75">
            <v>4.4737917381000001</v>
          </cell>
          <cell r="V75">
            <v>4.4737917381000001</v>
          </cell>
          <cell r="W75">
            <v>4.4737917381000001</v>
          </cell>
          <cell r="X75">
            <v>4.4737917381000001</v>
          </cell>
          <cell r="Y75">
            <v>4.4737917381000001</v>
          </cell>
          <cell r="Z75">
            <v>4.4737917381000001</v>
          </cell>
          <cell r="AA75">
            <v>4.4737917381000001</v>
          </cell>
          <cell r="AB75">
            <v>4.4737917381000001</v>
          </cell>
          <cell r="AC75">
            <v>4.4737917381000001</v>
          </cell>
          <cell r="AD75">
            <v>4.4737917381000001</v>
          </cell>
          <cell r="AE75">
            <v>4.4737917381000001</v>
          </cell>
        </row>
        <row r="76">
          <cell r="Q76">
            <v>87</v>
          </cell>
          <cell r="R76">
            <v>22.1</v>
          </cell>
          <cell r="S76">
            <v>17.950000000000003</v>
          </cell>
          <cell r="T76">
            <v>17.400000000000002</v>
          </cell>
          <cell r="U76">
            <v>4.7610994644</v>
          </cell>
          <cell r="V76">
            <v>4.7610994644</v>
          </cell>
          <cell r="W76">
            <v>4.7610994644</v>
          </cell>
          <cell r="X76">
            <v>4.7610994644</v>
          </cell>
          <cell r="Y76">
            <v>4.7610994644</v>
          </cell>
          <cell r="Z76">
            <v>4.7610994644</v>
          </cell>
          <cell r="AA76">
            <v>4.7610994644</v>
          </cell>
          <cell r="AB76">
            <v>4.7610994644</v>
          </cell>
          <cell r="AC76">
            <v>4.7610994644</v>
          </cell>
          <cell r="AD76">
            <v>4.7610994644</v>
          </cell>
          <cell r="AE76">
            <v>4.7610994644</v>
          </cell>
        </row>
        <row r="77">
          <cell r="Q77">
            <v>86</v>
          </cell>
          <cell r="R77">
            <v>23</v>
          </cell>
          <cell r="S77">
            <v>18.850000000000001</v>
          </cell>
          <cell r="T77">
            <v>18.400000000000002</v>
          </cell>
          <cell r="U77">
            <v>5.0347258704</v>
          </cell>
          <cell r="V77">
            <v>5.0347258704</v>
          </cell>
          <cell r="W77">
            <v>5.0347258704</v>
          </cell>
          <cell r="X77">
            <v>5.0347258704</v>
          </cell>
          <cell r="Y77">
            <v>5.0347258704</v>
          </cell>
          <cell r="Z77">
            <v>5.0347258704</v>
          </cell>
          <cell r="AA77">
            <v>5.0347258704</v>
          </cell>
          <cell r="AB77">
            <v>5.0347258704</v>
          </cell>
          <cell r="AC77">
            <v>5.0347258704</v>
          </cell>
          <cell r="AD77">
            <v>5.0347258704</v>
          </cell>
          <cell r="AE77">
            <v>5.0347258704</v>
          </cell>
        </row>
        <row r="78">
          <cell r="Q78">
            <v>85</v>
          </cell>
          <cell r="R78">
            <v>23.7</v>
          </cell>
          <cell r="S78">
            <v>19.549999999999997</v>
          </cell>
          <cell r="T78">
            <v>19.2</v>
          </cell>
          <cell r="U78">
            <v>5.2536269951999994</v>
          </cell>
          <cell r="V78">
            <v>5.2536269951999994</v>
          </cell>
          <cell r="W78">
            <v>5.2536269951999994</v>
          </cell>
          <cell r="X78">
            <v>5.2536269951999994</v>
          </cell>
          <cell r="Y78">
            <v>5.2536269951999994</v>
          </cell>
          <cell r="Z78">
            <v>5.2536269951999994</v>
          </cell>
          <cell r="AA78">
            <v>5.2536269951999994</v>
          </cell>
          <cell r="AB78">
            <v>5.2536269951999994</v>
          </cell>
          <cell r="AC78">
            <v>5.2536269951999994</v>
          </cell>
          <cell r="AD78">
            <v>5.2536269951999994</v>
          </cell>
          <cell r="AE78">
            <v>5.2536269951999994</v>
          </cell>
        </row>
        <row r="79">
          <cell r="Q79">
            <v>84</v>
          </cell>
          <cell r="R79">
            <v>24.9</v>
          </cell>
          <cell r="S79">
            <v>20.75</v>
          </cell>
          <cell r="T79">
            <v>20.149999999999999</v>
          </cell>
          <cell r="U79">
            <v>5.5135720808999995</v>
          </cell>
          <cell r="V79">
            <v>5.5135720808999995</v>
          </cell>
          <cell r="W79">
            <v>5.5135720808999995</v>
          </cell>
          <cell r="X79">
            <v>5.5135720808999995</v>
          </cell>
          <cell r="Y79">
            <v>5.5135720808999995</v>
          </cell>
          <cell r="Z79">
            <v>5.5135720808999995</v>
          </cell>
          <cell r="AA79">
            <v>5.5135720808999995</v>
          </cell>
          <cell r="AB79">
            <v>5.5135720808999995</v>
          </cell>
          <cell r="AC79">
            <v>5.5135720808999995</v>
          </cell>
          <cell r="AD79">
            <v>5.5135720808999995</v>
          </cell>
          <cell r="AE79">
            <v>5.5135720808999995</v>
          </cell>
        </row>
        <row r="80">
          <cell r="Q80">
            <v>83</v>
          </cell>
          <cell r="R80">
            <v>25.8</v>
          </cell>
          <cell r="S80">
            <v>21.65</v>
          </cell>
          <cell r="T80">
            <v>21.2</v>
          </cell>
          <cell r="U80">
            <v>5.8008798071999994</v>
          </cell>
          <cell r="V80">
            <v>5.8008798071999994</v>
          </cell>
          <cell r="W80">
            <v>5.8008798071999994</v>
          </cell>
          <cell r="X80">
            <v>5.8008798071999994</v>
          </cell>
          <cell r="Y80">
            <v>5.8008798071999994</v>
          </cell>
          <cell r="Z80">
            <v>5.8008798071999994</v>
          </cell>
          <cell r="AA80">
            <v>5.8008798071999994</v>
          </cell>
          <cell r="AB80">
            <v>5.8008798071999994</v>
          </cell>
          <cell r="AC80">
            <v>5.8008798071999994</v>
          </cell>
          <cell r="AD80">
            <v>5.8008798071999994</v>
          </cell>
          <cell r="AE80">
            <v>5.8008798071999994</v>
          </cell>
        </row>
        <row r="81">
          <cell r="Q81">
            <v>82</v>
          </cell>
          <cell r="R81">
            <v>26.5</v>
          </cell>
          <cell r="S81">
            <v>22.35</v>
          </cell>
          <cell r="T81">
            <v>22</v>
          </cell>
          <cell r="U81">
            <v>6.0197809319999998</v>
          </cell>
          <cell r="V81">
            <v>6.0197809319999998</v>
          </cell>
          <cell r="W81">
            <v>6.0197809319999998</v>
          </cell>
          <cell r="X81">
            <v>6.0197809319999998</v>
          </cell>
          <cell r="Y81">
            <v>6.0197809319999998</v>
          </cell>
          <cell r="Z81">
            <v>6.0197809319999998</v>
          </cell>
          <cell r="AA81">
            <v>6.0197809319999998</v>
          </cell>
          <cell r="AB81">
            <v>6.0197809319999998</v>
          </cell>
          <cell r="AC81">
            <v>6.0197809319999998</v>
          </cell>
          <cell r="AD81">
            <v>6.0197809319999998</v>
          </cell>
          <cell r="AE81">
            <v>6.0197809319999998</v>
          </cell>
        </row>
        <row r="82">
          <cell r="Q82">
            <v>81</v>
          </cell>
          <cell r="R82">
            <v>27.7</v>
          </cell>
          <cell r="S82">
            <v>23.549999999999997</v>
          </cell>
          <cell r="T82">
            <v>22.95</v>
          </cell>
          <cell r="U82">
            <v>6.2797260176999998</v>
          </cell>
          <cell r="V82">
            <v>6.2797260176999998</v>
          </cell>
          <cell r="W82">
            <v>6.2797260176999998</v>
          </cell>
          <cell r="X82">
            <v>6.2797260176999998</v>
          </cell>
          <cell r="Y82">
            <v>6.2797260176999998</v>
          </cell>
          <cell r="Z82">
            <v>6.2797260176999998</v>
          </cell>
          <cell r="AA82">
            <v>6.2797260176999998</v>
          </cell>
          <cell r="AB82">
            <v>6.2797260176999998</v>
          </cell>
          <cell r="AC82">
            <v>6.2797260176999998</v>
          </cell>
          <cell r="AD82">
            <v>6.2797260176999998</v>
          </cell>
          <cell r="AE82">
            <v>6.2797260176999998</v>
          </cell>
        </row>
        <row r="83">
          <cell r="Q83">
            <v>80</v>
          </cell>
          <cell r="R83">
            <v>28.1</v>
          </cell>
          <cell r="S83">
            <v>23.950000000000003</v>
          </cell>
          <cell r="T83">
            <v>23.75</v>
          </cell>
          <cell r="U83">
            <v>6.4986271425000002</v>
          </cell>
          <cell r="V83">
            <v>6.4986271425000002</v>
          </cell>
          <cell r="W83">
            <v>6.4986271425000002</v>
          </cell>
          <cell r="X83">
            <v>6.4986271425000002</v>
          </cell>
          <cell r="Y83">
            <v>6.4986271425000002</v>
          </cell>
          <cell r="Z83">
            <v>6.4986271425000002</v>
          </cell>
          <cell r="AA83">
            <v>6.4986271425000002</v>
          </cell>
          <cell r="AB83">
            <v>6.4986271425000002</v>
          </cell>
          <cell r="AC83">
            <v>6.4986271425000002</v>
          </cell>
          <cell r="AD83">
            <v>6.4986271425000002</v>
          </cell>
          <cell r="AE83">
            <v>6.4986271425000002</v>
          </cell>
        </row>
        <row r="84">
          <cell r="Q84">
            <v>79</v>
          </cell>
          <cell r="R84">
            <v>29</v>
          </cell>
          <cell r="S84">
            <v>24.85</v>
          </cell>
          <cell r="T84">
            <v>24.400000000000002</v>
          </cell>
          <cell r="U84">
            <v>6.6764843063999999</v>
          </cell>
          <cell r="V84">
            <v>6.6764843063999999</v>
          </cell>
          <cell r="W84">
            <v>6.6764843063999999</v>
          </cell>
          <cell r="X84">
            <v>6.6764843063999999</v>
          </cell>
          <cell r="Y84">
            <v>6.6764843063999999</v>
          </cell>
          <cell r="Z84">
            <v>6.6764843063999999</v>
          </cell>
          <cell r="AA84">
            <v>6.6764843063999999</v>
          </cell>
          <cell r="AB84">
            <v>6.6764843063999999</v>
          </cell>
          <cell r="AC84">
            <v>6.6764843063999999</v>
          </cell>
          <cell r="AD84">
            <v>6.6764843063999999</v>
          </cell>
          <cell r="AE84">
            <v>6.6764843063999999</v>
          </cell>
        </row>
        <row r="85">
          <cell r="Q85">
            <v>78</v>
          </cell>
          <cell r="R85">
            <v>29.6</v>
          </cell>
          <cell r="S85">
            <v>25.450000000000003</v>
          </cell>
          <cell r="T85">
            <v>25.150000000000002</v>
          </cell>
          <cell r="U85">
            <v>6.8817041109000003</v>
          </cell>
          <cell r="V85">
            <v>6.8817041109000003</v>
          </cell>
          <cell r="W85">
            <v>6.8817041109000003</v>
          </cell>
          <cell r="X85">
            <v>6.8817041109000003</v>
          </cell>
          <cell r="Y85">
            <v>6.8817041109000003</v>
          </cell>
          <cell r="Z85">
            <v>6.8817041109000003</v>
          </cell>
          <cell r="AA85">
            <v>6.8817041109000003</v>
          </cell>
          <cell r="AB85">
            <v>6.8817041109000003</v>
          </cell>
          <cell r="AC85">
            <v>6.8817041109000003</v>
          </cell>
          <cell r="AD85">
            <v>6.8817041109000003</v>
          </cell>
          <cell r="AE85">
            <v>6.8817041109000003</v>
          </cell>
        </row>
        <row r="86">
          <cell r="Q86">
            <v>77</v>
          </cell>
          <cell r="R86">
            <v>31</v>
          </cell>
          <cell r="S86">
            <v>26.85</v>
          </cell>
          <cell r="T86">
            <v>26.150000000000002</v>
          </cell>
          <cell r="U86">
            <v>7.1553305169000003</v>
          </cell>
          <cell r="V86">
            <v>7.1553305169000003</v>
          </cell>
          <cell r="W86">
            <v>7.1553305169000003</v>
          </cell>
          <cell r="X86">
            <v>7.1553305169000003</v>
          </cell>
          <cell r="Y86">
            <v>7.1553305169000003</v>
          </cell>
          <cell r="Z86">
            <v>7.1553305169000003</v>
          </cell>
          <cell r="AA86">
            <v>7.1553305169000003</v>
          </cell>
          <cell r="AB86">
            <v>7.1553305169000003</v>
          </cell>
          <cell r="AC86">
            <v>7.1553305169000003</v>
          </cell>
          <cell r="AD86">
            <v>7.1553305169000003</v>
          </cell>
          <cell r="AE86">
            <v>7.1553305169000003</v>
          </cell>
        </row>
        <row r="87">
          <cell r="Q87">
            <v>76</v>
          </cell>
          <cell r="R87">
            <v>32.1</v>
          </cell>
          <cell r="S87">
            <v>27.950000000000003</v>
          </cell>
          <cell r="T87">
            <v>27.400000000000002</v>
          </cell>
          <cell r="U87">
            <v>7.4973635243999999</v>
          </cell>
          <cell r="V87">
            <v>7.4973635243999999</v>
          </cell>
          <cell r="W87">
            <v>7.4973635243999999</v>
          </cell>
          <cell r="X87">
            <v>7.4973635243999999</v>
          </cell>
          <cell r="Y87">
            <v>7.4973635243999999</v>
          </cell>
          <cell r="Z87">
            <v>7.4973635243999999</v>
          </cell>
          <cell r="AA87">
            <v>7.4973635243999999</v>
          </cell>
          <cell r="AB87">
            <v>7.4973635243999999</v>
          </cell>
          <cell r="AC87">
            <v>7.4973635243999999</v>
          </cell>
          <cell r="AD87">
            <v>7.4973635243999999</v>
          </cell>
          <cell r="AE87">
            <v>7.4973635243999999</v>
          </cell>
        </row>
        <row r="88">
          <cell r="Q88">
            <v>75</v>
          </cell>
          <cell r="R88">
            <v>33.299999999999997</v>
          </cell>
          <cell r="S88">
            <v>29.15</v>
          </cell>
          <cell r="T88">
            <v>28.55</v>
          </cell>
          <cell r="U88">
            <v>7.8120338912999996</v>
          </cell>
          <cell r="V88">
            <v>7.8120338912999996</v>
          </cell>
          <cell r="W88">
            <v>7.8120338912999996</v>
          </cell>
          <cell r="X88">
            <v>7.8120338912999996</v>
          </cell>
          <cell r="Y88">
            <v>7.8120338912999996</v>
          </cell>
          <cell r="Z88">
            <v>7.8120338912999996</v>
          </cell>
          <cell r="AA88">
            <v>7.8120338912999996</v>
          </cell>
          <cell r="AB88">
            <v>7.8120338912999996</v>
          </cell>
          <cell r="AC88">
            <v>7.8120338912999996</v>
          </cell>
          <cell r="AD88">
            <v>7.8120338912999996</v>
          </cell>
          <cell r="AE88">
            <v>7.8120338912999996</v>
          </cell>
        </row>
        <row r="89">
          <cell r="Q89">
            <v>74</v>
          </cell>
          <cell r="R89">
            <v>34.200000000000003</v>
          </cell>
          <cell r="S89">
            <v>30.050000000000004</v>
          </cell>
          <cell r="T89">
            <v>29.6</v>
          </cell>
          <cell r="U89">
            <v>8.0993416176000004</v>
          </cell>
          <cell r="V89">
            <v>8.0993416176000004</v>
          </cell>
          <cell r="W89">
            <v>8.0993416176000004</v>
          </cell>
          <cell r="X89">
            <v>8.0993416176000004</v>
          </cell>
          <cell r="Y89">
            <v>8.0993416176000004</v>
          </cell>
          <cell r="Z89">
            <v>8.0993416176000004</v>
          </cell>
          <cell r="AA89">
            <v>8.0993416176000004</v>
          </cell>
          <cell r="AB89">
            <v>8.0993416176000004</v>
          </cell>
          <cell r="AC89">
            <v>8.0993416176000004</v>
          </cell>
          <cell r="AD89">
            <v>8.0993416176000004</v>
          </cell>
          <cell r="AE89">
            <v>8.0993416176000004</v>
          </cell>
        </row>
        <row r="90">
          <cell r="Q90">
            <v>73</v>
          </cell>
          <cell r="R90">
            <v>35.4</v>
          </cell>
          <cell r="S90">
            <v>31.25</v>
          </cell>
          <cell r="T90">
            <v>30.650000000000002</v>
          </cell>
          <cell r="U90">
            <v>8.3866493439000003</v>
          </cell>
          <cell r="V90">
            <v>8.3866493439000003</v>
          </cell>
          <cell r="W90">
            <v>8.3866493439000003</v>
          </cell>
          <cell r="X90">
            <v>8.3866493439000003</v>
          </cell>
          <cell r="Y90">
            <v>8.3866493439000003</v>
          </cell>
          <cell r="Z90">
            <v>8.3866493439000003</v>
          </cell>
          <cell r="AA90">
            <v>8.3866493439000003</v>
          </cell>
          <cell r="AB90">
            <v>8.3866493439000003</v>
          </cell>
          <cell r="AC90">
            <v>8.3866493439000003</v>
          </cell>
          <cell r="AD90">
            <v>8.3866493439000003</v>
          </cell>
          <cell r="AE90">
            <v>8.3866493439000003</v>
          </cell>
        </row>
        <row r="91">
          <cell r="Q91">
            <v>72</v>
          </cell>
          <cell r="R91">
            <v>36.299999999999997</v>
          </cell>
          <cell r="S91">
            <v>32.15</v>
          </cell>
          <cell r="T91">
            <v>31.7</v>
          </cell>
          <cell r="U91">
            <v>8.6739570702000002</v>
          </cell>
          <cell r="V91">
            <v>8.6739570702000002</v>
          </cell>
          <cell r="W91">
            <v>8.6739570702000002</v>
          </cell>
          <cell r="X91">
            <v>8.6739570702000002</v>
          </cell>
          <cell r="Y91">
            <v>8.6739570702000002</v>
          </cell>
          <cell r="Z91">
            <v>8.6739570702000002</v>
          </cell>
          <cell r="AA91">
            <v>8.6739570702000002</v>
          </cell>
          <cell r="AB91">
            <v>8.6739570702000002</v>
          </cell>
          <cell r="AC91">
            <v>8.6739570702000002</v>
          </cell>
          <cell r="AD91">
            <v>8.6739570702000002</v>
          </cell>
          <cell r="AE91">
            <v>8.6739570702000002</v>
          </cell>
        </row>
        <row r="92">
          <cell r="Q92">
            <v>71</v>
          </cell>
          <cell r="R92">
            <v>37.6</v>
          </cell>
          <cell r="S92">
            <v>33.450000000000003</v>
          </cell>
          <cell r="T92">
            <v>32.799999999999997</v>
          </cell>
          <cell r="U92">
            <v>8.9749461167999982</v>
          </cell>
          <cell r="V92">
            <v>8.9749461167999982</v>
          </cell>
          <cell r="W92">
            <v>8.9749461167999982</v>
          </cell>
          <cell r="X92">
            <v>8.9749461167999982</v>
          </cell>
          <cell r="Y92">
            <v>8.9749461167999982</v>
          </cell>
          <cell r="Z92">
            <v>8.9749461167999982</v>
          </cell>
          <cell r="AA92">
            <v>8.9749461167999982</v>
          </cell>
          <cell r="AB92">
            <v>8.9749461167999982</v>
          </cell>
          <cell r="AC92">
            <v>8.9749461167999982</v>
          </cell>
          <cell r="AD92">
            <v>8.9749461167999982</v>
          </cell>
          <cell r="AE92">
            <v>8.9749461167999982</v>
          </cell>
        </row>
        <row r="93">
          <cell r="Q93">
            <v>70</v>
          </cell>
          <cell r="R93">
            <v>38.9</v>
          </cell>
          <cell r="S93">
            <v>34.75</v>
          </cell>
          <cell r="T93">
            <v>34.1</v>
          </cell>
          <cell r="U93">
            <v>9.3306604445999994</v>
          </cell>
          <cell r="V93">
            <v>9.3306604445999994</v>
          </cell>
          <cell r="W93">
            <v>9.3306604445999994</v>
          </cell>
          <cell r="X93">
            <v>9.3306604445999994</v>
          </cell>
          <cell r="Y93">
            <v>9.3306604445999994</v>
          </cell>
          <cell r="Z93">
            <v>9.3306604445999994</v>
          </cell>
          <cell r="AA93">
            <v>9.3306604445999994</v>
          </cell>
          <cell r="AB93">
            <v>9.3306604445999994</v>
          </cell>
          <cell r="AC93">
            <v>9.3306604445999994</v>
          </cell>
          <cell r="AD93">
            <v>9.3306604445999994</v>
          </cell>
          <cell r="AE93">
            <v>9.3306604445999994</v>
          </cell>
        </row>
        <row r="94">
          <cell r="Q94">
            <v>69</v>
          </cell>
          <cell r="R94">
            <v>39.700000000000003</v>
          </cell>
          <cell r="S94">
            <v>35.550000000000004</v>
          </cell>
          <cell r="T94">
            <v>35.150000000000006</v>
          </cell>
          <cell r="U94">
            <v>9.6179681709000011</v>
          </cell>
          <cell r="V94">
            <v>9.6179681709000011</v>
          </cell>
          <cell r="W94">
            <v>9.6179681709000011</v>
          </cell>
          <cell r="X94">
            <v>9.6179681709000011</v>
          </cell>
          <cell r="Y94">
            <v>9.6179681709000011</v>
          </cell>
          <cell r="Z94">
            <v>9.6179681709000011</v>
          </cell>
          <cell r="AA94">
            <v>9.6179681709000011</v>
          </cell>
          <cell r="AB94">
            <v>9.6179681709000011</v>
          </cell>
          <cell r="AC94">
            <v>9.6179681709000011</v>
          </cell>
          <cell r="AD94">
            <v>9.6179681709000011</v>
          </cell>
          <cell r="AE94">
            <v>9.6179681709000011</v>
          </cell>
        </row>
        <row r="95">
          <cell r="Q95">
            <v>68</v>
          </cell>
          <cell r="R95">
            <v>40.799999999999997</v>
          </cell>
          <cell r="S95">
            <v>36.65</v>
          </cell>
          <cell r="T95">
            <v>36.1</v>
          </cell>
          <cell r="U95">
            <v>9.8779132565999994</v>
          </cell>
          <cell r="V95">
            <v>9.8779132565999994</v>
          </cell>
          <cell r="W95">
            <v>9.8779132565999994</v>
          </cell>
          <cell r="X95">
            <v>9.8779132565999994</v>
          </cell>
          <cell r="Y95">
            <v>9.8779132565999994</v>
          </cell>
          <cell r="Z95">
            <v>9.8779132565999994</v>
          </cell>
          <cell r="AA95">
            <v>9.8779132565999994</v>
          </cell>
          <cell r="AB95">
            <v>9.8779132565999994</v>
          </cell>
          <cell r="AC95">
            <v>9.8779132565999994</v>
          </cell>
          <cell r="AD95">
            <v>9.8779132565999994</v>
          </cell>
          <cell r="AE95">
            <v>9.8779132565999994</v>
          </cell>
        </row>
        <row r="96">
          <cell r="Q96">
            <v>67</v>
          </cell>
          <cell r="R96">
            <v>41.6</v>
          </cell>
          <cell r="S96">
            <v>37.450000000000003</v>
          </cell>
          <cell r="T96">
            <v>37.049999999999997</v>
          </cell>
          <cell r="U96">
            <v>10.137858342299999</v>
          </cell>
          <cell r="V96">
            <v>10.137858342299999</v>
          </cell>
          <cell r="W96">
            <v>10.137858342299999</v>
          </cell>
          <cell r="X96">
            <v>10.137858342299999</v>
          </cell>
          <cell r="Y96">
            <v>10.137858342299999</v>
          </cell>
          <cell r="Z96">
            <v>10.137858342299999</v>
          </cell>
          <cell r="AA96">
            <v>10.137858342299999</v>
          </cell>
          <cell r="AB96">
            <v>10.137858342299999</v>
          </cell>
          <cell r="AC96">
            <v>10.137858342299999</v>
          </cell>
          <cell r="AD96">
            <v>10.137858342299999</v>
          </cell>
          <cell r="AE96">
            <v>10.137858342299999</v>
          </cell>
        </row>
        <row r="97">
          <cell r="Q97">
            <v>66</v>
          </cell>
          <cell r="R97">
            <v>42.3</v>
          </cell>
          <cell r="S97">
            <v>38.15</v>
          </cell>
          <cell r="T97">
            <v>37.799999999999997</v>
          </cell>
          <cell r="U97">
            <v>10.343078146799998</v>
          </cell>
          <cell r="V97">
            <v>10.343078146799998</v>
          </cell>
          <cell r="W97">
            <v>10.343078146799998</v>
          </cell>
          <cell r="X97">
            <v>10.343078146799998</v>
          </cell>
          <cell r="Y97">
            <v>10.343078146799998</v>
          </cell>
          <cell r="Z97">
            <v>10.343078146799998</v>
          </cell>
          <cell r="AA97">
            <v>10.343078146799998</v>
          </cell>
          <cell r="AB97">
            <v>10.343078146799998</v>
          </cell>
          <cell r="AC97">
            <v>10.343078146799998</v>
          </cell>
          <cell r="AD97">
            <v>10.343078146799998</v>
          </cell>
          <cell r="AE97">
            <v>10.343078146799998</v>
          </cell>
        </row>
        <row r="98">
          <cell r="Q98">
            <v>65</v>
          </cell>
          <cell r="R98">
            <v>43.9</v>
          </cell>
          <cell r="S98">
            <v>39.75</v>
          </cell>
          <cell r="T98">
            <v>38.950000000000003</v>
          </cell>
          <cell r="U98">
            <v>10.6577485137</v>
          </cell>
          <cell r="V98">
            <v>10.6577485137</v>
          </cell>
          <cell r="W98">
            <v>10.6577485137</v>
          </cell>
          <cell r="X98">
            <v>10.6577485137</v>
          </cell>
          <cell r="Y98">
            <v>10.6577485137</v>
          </cell>
          <cell r="Z98">
            <v>10.6577485137</v>
          </cell>
          <cell r="AA98">
            <v>10.6577485137</v>
          </cell>
          <cell r="AB98">
            <v>10.6577485137</v>
          </cell>
          <cell r="AC98">
            <v>10.6577485137</v>
          </cell>
          <cell r="AD98">
            <v>10.6577485137</v>
          </cell>
          <cell r="AE98">
            <v>10.6577485137</v>
          </cell>
        </row>
        <row r="99">
          <cell r="Q99">
            <v>64</v>
          </cell>
          <cell r="R99">
            <v>44.6</v>
          </cell>
          <cell r="S99">
            <v>40.450000000000003</v>
          </cell>
          <cell r="T99">
            <v>40.1</v>
          </cell>
          <cell r="U99">
            <v>10.972418880599999</v>
          </cell>
          <cell r="V99">
            <v>10.972418880599999</v>
          </cell>
          <cell r="W99">
            <v>10.972418880599999</v>
          </cell>
          <cell r="X99">
            <v>10.972418880599999</v>
          </cell>
          <cell r="Y99">
            <v>10.972418880599999</v>
          </cell>
          <cell r="Z99">
            <v>10.972418880599999</v>
          </cell>
          <cell r="AA99">
            <v>10.972418880599999</v>
          </cell>
          <cell r="AB99">
            <v>10.972418880599999</v>
          </cell>
          <cell r="AC99">
            <v>10.972418880599999</v>
          </cell>
          <cell r="AD99">
            <v>10.972418880599999</v>
          </cell>
          <cell r="AE99">
            <v>10.972418880599999</v>
          </cell>
        </row>
        <row r="100">
          <cell r="Q100">
            <v>63</v>
          </cell>
          <cell r="R100">
            <v>45.9</v>
          </cell>
          <cell r="S100">
            <v>41.75</v>
          </cell>
          <cell r="T100">
            <v>41.1</v>
          </cell>
          <cell r="U100">
            <v>11.246045286599999</v>
          </cell>
          <cell r="V100">
            <v>11.246045286599999</v>
          </cell>
          <cell r="W100">
            <v>11.246045286599999</v>
          </cell>
          <cell r="X100">
            <v>11.246045286599999</v>
          </cell>
          <cell r="Y100">
            <v>11.246045286599999</v>
          </cell>
          <cell r="Z100">
            <v>11.246045286599999</v>
          </cell>
          <cell r="AA100">
            <v>11.246045286599999</v>
          </cell>
          <cell r="AB100">
            <v>11.246045286599999</v>
          </cell>
          <cell r="AC100">
            <v>11.246045286599999</v>
          </cell>
          <cell r="AD100">
            <v>11.246045286599999</v>
          </cell>
          <cell r="AE100">
            <v>11.246045286599999</v>
          </cell>
        </row>
        <row r="101">
          <cell r="Q101">
            <v>62</v>
          </cell>
          <cell r="R101">
            <v>47</v>
          </cell>
          <cell r="S101">
            <v>42.85</v>
          </cell>
          <cell r="T101">
            <v>42.3</v>
          </cell>
          <cell r="U101">
            <v>11.574396973799999</v>
          </cell>
          <cell r="V101">
            <v>11.574396973799999</v>
          </cell>
          <cell r="W101">
            <v>11.574396973799999</v>
          </cell>
          <cell r="X101">
            <v>11.574396973799999</v>
          </cell>
          <cell r="Y101">
            <v>11.574396973799999</v>
          </cell>
          <cell r="Z101">
            <v>11.574396973799999</v>
          </cell>
          <cell r="AA101">
            <v>11.574396973799999</v>
          </cell>
          <cell r="AB101">
            <v>11.574396973799999</v>
          </cell>
          <cell r="AC101">
            <v>11.574396973799999</v>
          </cell>
          <cell r="AD101">
            <v>11.574396973799999</v>
          </cell>
          <cell r="AE101">
            <v>11.574396973799999</v>
          </cell>
        </row>
        <row r="102">
          <cell r="Q102">
            <v>61</v>
          </cell>
          <cell r="R102">
            <v>48.1</v>
          </cell>
          <cell r="S102">
            <v>43.95</v>
          </cell>
          <cell r="T102">
            <v>43.400000000000006</v>
          </cell>
          <cell r="U102">
            <v>11.875386020400001</v>
          </cell>
          <cell r="V102">
            <v>11.875386020400001</v>
          </cell>
          <cell r="W102">
            <v>11.875386020400001</v>
          </cell>
          <cell r="X102">
            <v>11.875386020400001</v>
          </cell>
          <cell r="Y102">
            <v>11.875386020400001</v>
          </cell>
          <cell r="Z102">
            <v>11.875386020400001</v>
          </cell>
          <cell r="AA102">
            <v>11.875386020400001</v>
          </cell>
          <cell r="AB102">
            <v>11.875386020400001</v>
          </cell>
          <cell r="AC102">
            <v>11.875386020400001</v>
          </cell>
          <cell r="AD102">
            <v>11.875386020400001</v>
          </cell>
          <cell r="AE102">
            <v>11.875386020400001</v>
          </cell>
        </row>
        <row r="103">
          <cell r="Q103">
            <v>60</v>
          </cell>
          <cell r="R103">
            <v>49.2</v>
          </cell>
          <cell r="S103">
            <v>45.050000000000004</v>
          </cell>
          <cell r="T103">
            <v>44.5</v>
          </cell>
          <cell r="U103">
            <v>12.176375066999999</v>
          </cell>
          <cell r="V103">
            <v>12.176375066999999</v>
          </cell>
          <cell r="W103">
            <v>12.176375066999999</v>
          </cell>
          <cell r="X103">
            <v>12.176375066999999</v>
          </cell>
          <cell r="Y103">
            <v>12.176375066999999</v>
          </cell>
          <cell r="Z103">
            <v>12.176375066999999</v>
          </cell>
          <cell r="AA103">
            <v>12.176375066999999</v>
          </cell>
          <cell r="AB103">
            <v>12.176375066999999</v>
          </cell>
          <cell r="AC103">
            <v>12.176375066999999</v>
          </cell>
          <cell r="AD103">
            <v>12.176375066999999</v>
          </cell>
          <cell r="AE103">
            <v>12.176375066999999</v>
          </cell>
        </row>
        <row r="104">
          <cell r="Q104">
            <v>59</v>
          </cell>
          <cell r="R104">
            <v>50.4</v>
          </cell>
          <cell r="S104">
            <v>46.25</v>
          </cell>
          <cell r="T104">
            <v>45.650000000000006</v>
          </cell>
          <cell r="U104">
            <v>12.491045433900002</v>
          </cell>
          <cell r="V104">
            <v>12.491045433900002</v>
          </cell>
          <cell r="W104">
            <v>12.491045433900002</v>
          </cell>
          <cell r="X104">
            <v>12.491045433900002</v>
          </cell>
          <cell r="Y104">
            <v>12.491045433900002</v>
          </cell>
          <cell r="Z104">
            <v>12.491045433900002</v>
          </cell>
          <cell r="AA104">
            <v>12.491045433900002</v>
          </cell>
          <cell r="AB104">
            <v>12.491045433900002</v>
          </cell>
          <cell r="AC104">
            <v>12.491045433900002</v>
          </cell>
          <cell r="AD104">
            <v>12.491045433900002</v>
          </cell>
          <cell r="AE104">
            <v>12.491045433900002</v>
          </cell>
        </row>
        <row r="105">
          <cell r="Q105">
            <v>58</v>
          </cell>
          <cell r="R105">
            <v>51.3</v>
          </cell>
          <cell r="S105">
            <v>47.15</v>
          </cell>
          <cell r="T105">
            <v>46.7</v>
          </cell>
          <cell r="U105">
            <v>12.7783531602</v>
          </cell>
          <cell r="V105">
            <v>12.7783531602</v>
          </cell>
          <cell r="W105">
            <v>12.7783531602</v>
          </cell>
          <cell r="X105">
            <v>12.7783531602</v>
          </cell>
          <cell r="Y105">
            <v>12.7783531602</v>
          </cell>
          <cell r="Z105">
            <v>12.7783531602</v>
          </cell>
          <cell r="AA105">
            <v>12.7783531602</v>
          </cell>
          <cell r="AB105">
            <v>12.7783531602</v>
          </cell>
          <cell r="AC105">
            <v>12.7783531602</v>
          </cell>
          <cell r="AD105">
            <v>12.7783531602</v>
          </cell>
          <cell r="AE105">
            <v>12.7783531602</v>
          </cell>
        </row>
        <row r="106">
          <cell r="Q106">
            <v>57</v>
          </cell>
          <cell r="R106">
            <v>52.1</v>
          </cell>
          <cell r="S106">
            <v>47.95</v>
          </cell>
          <cell r="T106">
            <v>47.55</v>
          </cell>
          <cell r="U106">
            <v>13.010935605299998</v>
          </cell>
          <cell r="V106">
            <v>13.010935605299998</v>
          </cell>
          <cell r="W106">
            <v>13.010935605299998</v>
          </cell>
          <cell r="X106">
            <v>13.010935605299998</v>
          </cell>
          <cell r="Y106">
            <v>13.010935605299998</v>
          </cell>
          <cell r="Z106">
            <v>13.010935605299998</v>
          </cell>
          <cell r="AA106">
            <v>13.010935605299998</v>
          </cell>
          <cell r="AB106">
            <v>13.010935605299998</v>
          </cell>
          <cell r="AC106">
            <v>13.010935605299998</v>
          </cell>
          <cell r="AD106">
            <v>13.010935605299998</v>
          </cell>
          <cell r="AE106">
            <v>13.010935605299998</v>
          </cell>
        </row>
        <row r="107">
          <cell r="Q107">
            <v>56</v>
          </cell>
          <cell r="R107">
            <v>53.2</v>
          </cell>
          <cell r="S107">
            <v>49.050000000000004</v>
          </cell>
          <cell r="T107">
            <v>48.5</v>
          </cell>
          <cell r="U107">
            <v>13.270880690999999</v>
          </cell>
          <cell r="V107">
            <v>13.270880690999999</v>
          </cell>
          <cell r="W107">
            <v>13.270880690999999</v>
          </cell>
          <cell r="X107">
            <v>13.270880690999999</v>
          </cell>
          <cell r="Y107">
            <v>13.270880690999999</v>
          </cell>
          <cell r="Z107">
            <v>13.270880690999999</v>
          </cell>
          <cell r="AA107">
            <v>13.270880690999999</v>
          </cell>
          <cell r="AB107">
            <v>13.270880690999999</v>
          </cell>
          <cell r="AC107">
            <v>13.270880690999999</v>
          </cell>
          <cell r="AD107">
            <v>13.270880690999999</v>
          </cell>
          <cell r="AE107">
            <v>13.270880690999999</v>
          </cell>
        </row>
        <row r="108">
          <cell r="Q108">
            <v>55</v>
          </cell>
          <cell r="R108">
            <v>54.4</v>
          </cell>
          <cell r="S108">
            <v>50.25</v>
          </cell>
          <cell r="T108">
            <v>49.650000000000006</v>
          </cell>
          <cell r="U108">
            <v>13.585551057900002</v>
          </cell>
          <cell r="V108">
            <v>13.585551057900002</v>
          </cell>
          <cell r="W108">
            <v>13.585551057900002</v>
          </cell>
          <cell r="X108">
            <v>13.585551057900002</v>
          </cell>
          <cell r="Y108">
            <v>13.585551057900002</v>
          </cell>
          <cell r="Z108">
            <v>13.585551057900002</v>
          </cell>
          <cell r="AA108">
            <v>13.585551057900002</v>
          </cell>
          <cell r="AB108">
            <v>13.585551057900002</v>
          </cell>
          <cell r="AC108">
            <v>13.585551057900002</v>
          </cell>
          <cell r="AD108">
            <v>13.585551057900002</v>
          </cell>
          <cell r="AE108">
            <v>13.585551057900002</v>
          </cell>
        </row>
        <row r="109">
          <cell r="Q109">
            <v>54</v>
          </cell>
          <cell r="R109">
            <v>55.2</v>
          </cell>
          <cell r="S109">
            <v>51.050000000000004</v>
          </cell>
          <cell r="T109">
            <v>50.650000000000006</v>
          </cell>
          <cell r="U109">
            <v>13.859177463900002</v>
          </cell>
          <cell r="V109">
            <v>13.859177463900002</v>
          </cell>
          <cell r="W109">
            <v>13.859177463900002</v>
          </cell>
          <cell r="X109">
            <v>13.859177463900002</v>
          </cell>
          <cell r="Y109">
            <v>13.859177463900002</v>
          </cell>
          <cell r="Z109">
            <v>13.859177463900002</v>
          </cell>
          <cell r="AA109">
            <v>13.859177463900002</v>
          </cell>
          <cell r="AB109">
            <v>13.859177463900002</v>
          </cell>
          <cell r="AC109">
            <v>13.859177463900002</v>
          </cell>
          <cell r="AD109">
            <v>13.859177463900002</v>
          </cell>
          <cell r="AE109">
            <v>13.859177463900002</v>
          </cell>
        </row>
        <row r="110">
          <cell r="Q110">
            <v>53</v>
          </cell>
          <cell r="R110">
            <v>56.5</v>
          </cell>
          <cell r="S110">
            <v>52.35</v>
          </cell>
          <cell r="T110">
            <v>51.7</v>
          </cell>
          <cell r="U110">
            <v>14.1464851902</v>
          </cell>
          <cell r="V110">
            <v>14.1464851902</v>
          </cell>
          <cell r="W110">
            <v>14.1464851902</v>
          </cell>
          <cell r="X110">
            <v>14.1464851902</v>
          </cell>
          <cell r="Y110">
            <v>14.1464851902</v>
          </cell>
          <cell r="Z110">
            <v>14.1464851902</v>
          </cell>
          <cell r="AA110">
            <v>14.1464851902</v>
          </cell>
          <cell r="AB110">
            <v>14.1464851902</v>
          </cell>
          <cell r="AC110">
            <v>14.1464851902</v>
          </cell>
          <cell r="AD110">
            <v>14.1464851902</v>
          </cell>
          <cell r="AE110">
            <v>14.1464851902</v>
          </cell>
        </row>
        <row r="111">
          <cell r="Q111">
            <v>52</v>
          </cell>
          <cell r="R111">
            <v>58.2</v>
          </cell>
          <cell r="S111">
            <v>54.050000000000004</v>
          </cell>
          <cell r="T111">
            <v>53.2</v>
          </cell>
          <cell r="U111">
            <v>14.556924799200001</v>
          </cell>
          <cell r="V111">
            <v>14.556924799200001</v>
          </cell>
          <cell r="W111">
            <v>14.556924799200001</v>
          </cell>
          <cell r="X111">
            <v>14.556924799200001</v>
          </cell>
          <cell r="Y111">
            <v>14.556924799200001</v>
          </cell>
          <cell r="Z111">
            <v>14.556924799200001</v>
          </cell>
          <cell r="AA111">
            <v>14.556924799200001</v>
          </cell>
          <cell r="AB111">
            <v>14.556924799200001</v>
          </cell>
          <cell r="AC111">
            <v>14.556924799200001</v>
          </cell>
          <cell r="AD111">
            <v>14.556924799200001</v>
          </cell>
          <cell r="AE111">
            <v>14.556924799200001</v>
          </cell>
        </row>
        <row r="112">
          <cell r="Q112">
            <v>51</v>
          </cell>
          <cell r="R112">
            <v>59.1</v>
          </cell>
          <cell r="S112">
            <v>54.95</v>
          </cell>
          <cell r="T112">
            <v>54.5</v>
          </cell>
          <cell r="U112">
            <v>14.912639126999998</v>
          </cell>
          <cell r="V112">
            <v>14.912639126999998</v>
          </cell>
          <cell r="W112">
            <v>14.912639126999998</v>
          </cell>
          <cell r="X112">
            <v>14.912639126999998</v>
          </cell>
          <cell r="Y112">
            <v>14.912639126999998</v>
          </cell>
          <cell r="Z112">
            <v>14.912639126999998</v>
          </cell>
          <cell r="AA112">
            <v>14.912639126999998</v>
          </cell>
          <cell r="AB112">
            <v>14.912639126999998</v>
          </cell>
          <cell r="AC112">
            <v>14.912639126999998</v>
          </cell>
          <cell r="AD112">
            <v>14.912639126999998</v>
          </cell>
          <cell r="AE112">
            <v>14.912639126999998</v>
          </cell>
        </row>
        <row r="113">
          <cell r="Q113">
            <v>50</v>
          </cell>
          <cell r="R113">
            <v>60.1</v>
          </cell>
          <cell r="S113">
            <v>55.95</v>
          </cell>
          <cell r="T113">
            <v>55.45</v>
          </cell>
          <cell r="U113">
            <v>15.1725842127</v>
          </cell>
          <cell r="V113">
            <v>15.1725842127</v>
          </cell>
          <cell r="W113">
            <v>15.1725842127</v>
          </cell>
          <cell r="X113">
            <v>15.1725842127</v>
          </cell>
          <cell r="Y113">
            <v>15.1725842127</v>
          </cell>
          <cell r="Z113">
            <v>15.1725842127</v>
          </cell>
          <cell r="AA113">
            <v>15.1725842127</v>
          </cell>
          <cell r="AB113">
            <v>15.1725842127</v>
          </cell>
          <cell r="AC113">
            <v>15.1725842127</v>
          </cell>
          <cell r="AD113">
            <v>15.1725842127</v>
          </cell>
          <cell r="AE113">
            <v>15.1725842127</v>
          </cell>
        </row>
        <row r="114">
          <cell r="Q114">
            <v>49</v>
          </cell>
          <cell r="R114">
            <v>62.2</v>
          </cell>
          <cell r="S114">
            <v>58.050000000000004</v>
          </cell>
          <cell r="T114">
            <v>57</v>
          </cell>
          <cell r="U114">
            <v>15.596705141999999</v>
          </cell>
          <cell r="V114">
            <v>15.596705141999999</v>
          </cell>
          <cell r="W114">
            <v>15.596705141999999</v>
          </cell>
          <cell r="X114">
            <v>15.596705141999999</v>
          </cell>
          <cell r="Y114">
            <v>15.596705141999999</v>
          </cell>
          <cell r="Z114">
            <v>15.596705141999999</v>
          </cell>
          <cell r="AA114">
            <v>15.596705141999999</v>
          </cell>
          <cell r="AB114">
            <v>15.596705141999999</v>
          </cell>
          <cell r="AC114">
            <v>15.596705141999999</v>
          </cell>
          <cell r="AD114">
            <v>15.596705141999999</v>
          </cell>
          <cell r="AE114">
            <v>15.596705141999999</v>
          </cell>
        </row>
        <row r="115">
          <cell r="Q115">
            <v>48</v>
          </cell>
          <cell r="R115">
            <v>63.5</v>
          </cell>
          <cell r="S115">
            <v>59.35</v>
          </cell>
          <cell r="T115">
            <v>58.7</v>
          </cell>
          <cell r="U115">
            <v>16.061870032200002</v>
          </cell>
          <cell r="V115">
            <v>16.061870032200002</v>
          </cell>
          <cell r="W115">
            <v>16.061870032200002</v>
          </cell>
          <cell r="X115">
            <v>16.061870032200002</v>
          </cell>
          <cell r="Y115">
            <v>16.061870032200002</v>
          </cell>
          <cell r="Z115">
            <v>16.061870032200002</v>
          </cell>
          <cell r="AA115">
            <v>16.061870032200002</v>
          </cell>
          <cell r="AB115">
            <v>16.061870032200002</v>
          </cell>
          <cell r="AC115">
            <v>16.061870032200002</v>
          </cell>
          <cell r="AD115">
            <v>16.061870032200002</v>
          </cell>
          <cell r="AE115">
            <v>16.061870032200002</v>
          </cell>
        </row>
        <row r="116">
          <cell r="Q116">
            <v>47</v>
          </cell>
          <cell r="R116">
            <v>65</v>
          </cell>
          <cell r="S116">
            <v>60.85</v>
          </cell>
          <cell r="T116">
            <v>60.1</v>
          </cell>
          <cell r="U116">
            <v>16.444947000599999</v>
          </cell>
          <cell r="V116">
            <v>16.444947000599999</v>
          </cell>
          <cell r="W116">
            <v>16.444947000599999</v>
          </cell>
          <cell r="X116">
            <v>16.444947000599999</v>
          </cell>
          <cell r="Y116">
            <v>16.444947000599999</v>
          </cell>
          <cell r="Z116">
            <v>16.444947000599999</v>
          </cell>
          <cell r="AA116">
            <v>16.444947000599999</v>
          </cell>
          <cell r="AB116">
            <v>16.444947000599999</v>
          </cell>
          <cell r="AC116">
            <v>16.444947000599999</v>
          </cell>
          <cell r="AD116">
            <v>16.444947000599999</v>
          </cell>
          <cell r="AE116">
            <v>16.444947000599999</v>
          </cell>
        </row>
        <row r="117">
          <cell r="Q117">
            <v>46</v>
          </cell>
          <cell r="R117">
            <v>66.099999999999994</v>
          </cell>
          <cell r="S117">
            <v>61.949999999999996</v>
          </cell>
          <cell r="T117">
            <v>61.4</v>
          </cell>
          <cell r="U117">
            <v>16.8006613284</v>
          </cell>
          <cell r="V117">
            <v>16.8006613284</v>
          </cell>
          <cell r="W117">
            <v>16.8006613284</v>
          </cell>
          <cell r="X117">
            <v>16.8006613284</v>
          </cell>
          <cell r="Y117">
            <v>16.8006613284</v>
          </cell>
          <cell r="Z117">
            <v>16.8006613284</v>
          </cell>
          <cell r="AA117">
            <v>16.8006613284</v>
          </cell>
          <cell r="AB117">
            <v>16.8006613284</v>
          </cell>
          <cell r="AC117">
            <v>16.8006613284</v>
          </cell>
          <cell r="AD117">
            <v>16.8006613284</v>
          </cell>
          <cell r="AE117">
            <v>16.8006613284</v>
          </cell>
        </row>
        <row r="118">
          <cell r="Q118">
            <v>45</v>
          </cell>
          <cell r="R118">
            <v>67.2</v>
          </cell>
          <cell r="S118">
            <v>63.050000000000004</v>
          </cell>
          <cell r="T118">
            <v>62.5</v>
          </cell>
          <cell r="U118">
            <v>17.101650374999998</v>
          </cell>
          <cell r="V118">
            <v>17.101650374999998</v>
          </cell>
          <cell r="W118">
            <v>17.101650374999998</v>
          </cell>
          <cell r="X118">
            <v>17.101650374999998</v>
          </cell>
          <cell r="Y118">
            <v>17.101650374999998</v>
          </cell>
          <cell r="Z118">
            <v>17.101650374999998</v>
          </cell>
          <cell r="AA118">
            <v>17.101650374999998</v>
          </cell>
          <cell r="AB118">
            <v>17.101650374999998</v>
          </cell>
          <cell r="AC118">
            <v>17.101650374999998</v>
          </cell>
          <cell r="AD118">
            <v>17.101650374999998</v>
          </cell>
          <cell r="AE118">
            <v>17.101650374999998</v>
          </cell>
        </row>
        <row r="119">
          <cell r="Q119">
            <v>44</v>
          </cell>
          <cell r="R119">
            <v>69.2</v>
          </cell>
          <cell r="S119">
            <v>65.05</v>
          </cell>
          <cell r="T119">
            <v>64.05</v>
          </cell>
          <cell r="U119">
            <v>17.525771304299997</v>
          </cell>
          <cell r="V119">
            <v>17.525771304299997</v>
          </cell>
          <cell r="W119">
            <v>17.525771304299997</v>
          </cell>
          <cell r="X119">
            <v>17.525771304299997</v>
          </cell>
          <cell r="Y119">
            <v>17.525771304299997</v>
          </cell>
          <cell r="Z119">
            <v>17.525771304299997</v>
          </cell>
          <cell r="AA119">
            <v>17.525771304299997</v>
          </cell>
          <cell r="AB119">
            <v>17.525771304299997</v>
          </cell>
          <cell r="AC119">
            <v>17.525771304299997</v>
          </cell>
          <cell r="AD119">
            <v>17.525771304299997</v>
          </cell>
          <cell r="AE119">
            <v>17.525771304299997</v>
          </cell>
        </row>
        <row r="120">
          <cell r="Q120">
            <v>43</v>
          </cell>
          <cell r="R120">
            <v>70.5</v>
          </cell>
          <cell r="S120">
            <v>66.349999999999994</v>
          </cell>
          <cell r="T120">
            <v>65.699999999999989</v>
          </cell>
          <cell r="U120">
            <v>17.977254874199996</v>
          </cell>
          <cell r="V120">
            <v>17.977254874199996</v>
          </cell>
          <cell r="W120">
            <v>17.977254874199996</v>
          </cell>
          <cell r="X120">
            <v>17.977254874199996</v>
          </cell>
          <cell r="Y120">
            <v>17.977254874199996</v>
          </cell>
          <cell r="Z120">
            <v>17.977254874199996</v>
          </cell>
          <cell r="AA120">
            <v>17.977254874199996</v>
          </cell>
          <cell r="AB120">
            <v>17.977254874199996</v>
          </cell>
          <cell r="AC120">
            <v>17.977254874199996</v>
          </cell>
          <cell r="AD120">
            <v>17.977254874199996</v>
          </cell>
          <cell r="AE120">
            <v>17.977254874199996</v>
          </cell>
        </row>
        <row r="121">
          <cell r="Q121">
            <v>42</v>
          </cell>
          <cell r="R121">
            <v>72.400000000000006</v>
          </cell>
          <cell r="S121">
            <v>68.25</v>
          </cell>
          <cell r="T121">
            <v>67.3</v>
          </cell>
          <cell r="U121">
            <v>18.415057123799997</v>
          </cell>
          <cell r="V121">
            <v>18.415057123799997</v>
          </cell>
          <cell r="W121">
            <v>18.415057123799997</v>
          </cell>
          <cell r="X121">
            <v>18.415057123799997</v>
          </cell>
          <cell r="Y121">
            <v>18.415057123799997</v>
          </cell>
          <cell r="Z121">
            <v>18.415057123799997</v>
          </cell>
          <cell r="AA121">
            <v>18.415057123799997</v>
          </cell>
          <cell r="AB121">
            <v>18.415057123799997</v>
          </cell>
          <cell r="AC121">
            <v>18.415057123799997</v>
          </cell>
          <cell r="AD121">
            <v>18.415057123799997</v>
          </cell>
          <cell r="AE121">
            <v>18.415057123799997</v>
          </cell>
        </row>
        <row r="122">
          <cell r="Q122">
            <v>41</v>
          </cell>
          <cell r="R122">
            <v>74.099999999999994</v>
          </cell>
          <cell r="S122">
            <v>69.949999999999989</v>
          </cell>
          <cell r="T122">
            <v>69.099999999999994</v>
          </cell>
          <cell r="U122">
            <v>18.907584654599997</v>
          </cell>
          <cell r="V122">
            <v>18.907584654599997</v>
          </cell>
          <cell r="W122">
            <v>18.907584654599997</v>
          </cell>
          <cell r="X122">
            <v>18.907584654599997</v>
          </cell>
          <cell r="Y122">
            <v>18.907584654599997</v>
          </cell>
          <cell r="Z122">
            <v>18.907584654599997</v>
          </cell>
          <cell r="AA122">
            <v>18.907584654599997</v>
          </cell>
          <cell r="AB122">
            <v>18.907584654599997</v>
          </cell>
          <cell r="AC122">
            <v>18.907584654599997</v>
          </cell>
          <cell r="AD122">
            <v>18.907584654599997</v>
          </cell>
          <cell r="AE122">
            <v>18.907584654599997</v>
          </cell>
        </row>
        <row r="123">
          <cell r="Q123">
            <v>40</v>
          </cell>
          <cell r="R123">
            <v>76.099999999999994</v>
          </cell>
          <cell r="S123">
            <v>71.949999999999989</v>
          </cell>
          <cell r="T123">
            <v>70.949999999999989</v>
          </cell>
          <cell r="U123">
            <v>19.413793505699996</v>
          </cell>
          <cell r="V123">
            <v>19.413793505699996</v>
          </cell>
          <cell r="W123">
            <v>19.413793505699996</v>
          </cell>
          <cell r="X123">
            <v>19.413793505699996</v>
          </cell>
          <cell r="Y123">
            <v>19.413793505699996</v>
          </cell>
          <cell r="Z123">
            <v>19.413793505699996</v>
          </cell>
          <cell r="AA123">
            <v>19.413793505699996</v>
          </cell>
          <cell r="AB123">
            <v>19.413793505699996</v>
          </cell>
          <cell r="AC123">
            <v>19.413793505699996</v>
          </cell>
          <cell r="AD123">
            <v>19.413793505699996</v>
          </cell>
          <cell r="AE123">
            <v>19.413793505699996</v>
          </cell>
        </row>
        <row r="124">
          <cell r="Q124">
            <v>39</v>
          </cell>
          <cell r="R124">
            <v>78.099999999999994</v>
          </cell>
          <cell r="S124">
            <v>73.949999999999989</v>
          </cell>
          <cell r="T124">
            <v>72.949999999999989</v>
          </cell>
          <cell r="U124">
            <v>19.961046317699996</v>
          </cell>
          <cell r="V124">
            <v>19.961046317699996</v>
          </cell>
          <cell r="W124">
            <v>19.961046317699996</v>
          </cell>
          <cell r="X124">
            <v>19.961046317699996</v>
          </cell>
          <cell r="Y124">
            <v>19.961046317699996</v>
          </cell>
          <cell r="Z124">
            <v>19.961046317699996</v>
          </cell>
          <cell r="AA124">
            <v>19.961046317699996</v>
          </cell>
          <cell r="AB124">
            <v>19.961046317699996</v>
          </cell>
          <cell r="AC124">
            <v>19.961046317699996</v>
          </cell>
          <cell r="AD124">
            <v>19.961046317699996</v>
          </cell>
          <cell r="AE124">
            <v>19.961046317699996</v>
          </cell>
        </row>
        <row r="125">
          <cell r="Q125">
            <v>38</v>
          </cell>
          <cell r="R125">
            <v>79.599999999999994</v>
          </cell>
          <cell r="S125">
            <v>75.449999999999989</v>
          </cell>
          <cell r="T125">
            <v>74.699999999999989</v>
          </cell>
          <cell r="U125">
            <v>20.439892528199994</v>
          </cell>
          <cell r="V125">
            <v>20.439892528199994</v>
          </cell>
          <cell r="W125">
            <v>20.439892528199994</v>
          </cell>
          <cell r="X125">
            <v>20.439892528199994</v>
          </cell>
          <cell r="Y125">
            <v>20.439892528199994</v>
          </cell>
          <cell r="Z125">
            <v>20.439892528199994</v>
          </cell>
          <cell r="AA125">
            <v>20.439892528199994</v>
          </cell>
          <cell r="AB125">
            <v>20.439892528199994</v>
          </cell>
          <cell r="AC125">
            <v>20.439892528199994</v>
          </cell>
          <cell r="AD125">
            <v>20.439892528199994</v>
          </cell>
          <cell r="AE125">
            <v>20.439892528199994</v>
          </cell>
        </row>
        <row r="126">
          <cell r="Q126">
            <v>37</v>
          </cell>
          <cell r="R126">
            <v>82.1</v>
          </cell>
          <cell r="S126">
            <v>77.949999999999989</v>
          </cell>
          <cell r="T126">
            <v>76.699999999999989</v>
          </cell>
          <cell r="U126">
            <v>20.987145340199994</v>
          </cell>
          <cell r="V126">
            <v>20.987145340199994</v>
          </cell>
          <cell r="W126">
            <v>20.987145340199994</v>
          </cell>
          <cell r="X126">
            <v>20.987145340199994</v>
          </cell>
          <cell r="Y126">
            <v>20.987145340199994</v>
          </cell>
          <cell r="Z126">
            <v>20.987145340199994</v>
          </cell>
          <cell r="AA126">
            <v>20.987145340199994</v>
          </cell>
          <cell r="AB126">
            <v>20.987145340199994</v>
          </cell>
          <cell r="AC126">
            <v>20.987145340199994</v>
          </cell>
          <cell r="AD126">
            <v>20.987145340199994</v>
          </cell>
          <cell r="AE126">
            <v>20.987145340199994</v>
          </cell>
        </row>
        <row r="127">
          <cell r="Q127">
            <v>36</v>
          </cell>
          <cell r="R127">
            <v>83.5</v>
          </cell>
          <cell r="S127">
            <v>79.349999999999994</v>
          </cell>
          <cell r="T127">
            <v>78.649999999999991</v>
          </cell>
          <cell r="U127">
            <v>21.520716831899996</v>
          </cell>
          <cell r="V127">
            <v>21.520716831899996</v>
          </cell>
          <cell r="W127">
            <v>21.520716831899996</v>
          </cell>
          <cell r="X127">
            <v>21.520716831899996</v>
          </cell>
          <cell r="Y127">
            <v>21.520716831899996</v>
          </cell>
          <cell r="Z127">
            <v>21.520716831899996</v>
          </cell>
          <cell r="AA127">
            <v>21.520716831899996</v>
          </cell>
          <cell r="AB127">
            <v>21.520716831899996</v>
          </cell>
          <cell r="AC127">
            <v>21.520716831899996</v>
          </cell>
          <cell r="AD127">
            <v>21.520716831899996</v>
          </cell>
          <cell r="AE127">
            <v>21.520716831899996</v>
          </cell>
        </row>
        <row r="128">
          <cell r="Q128">
            <v>35</v>
          </cell>
          <cell r="R128">
            <v>85.8</v>
          </cell>
          <cell r="S128">
            <v>81.649999999999991</v>
          </cell>
          <cell r="T128">
            <v>80.5</v>
          </cell>
          <cell r="U128">
            <v>22.026925682999998</v>
          </cell>
          <cell r="V128">
            <v>22.026925682999998</v>
          </cell>
          <cell r="W128">
            <v>22.026925682999998</v>
          </cell>
          <cell r="X128">
            <v>22.026925682999998</v>
          </cell>
          <cell r="Y128">
            <v>22.026925682999998</v>
          </cell>
          <cell r="Z128">
            <v>22.026925682999998</v>
          </cell>
          <cell r="AA128">
            <v>22.026925682999998</v>
          </cell>
          <cell r="AB128">
            <v>22.026925682999998</v>
          </cell>
          <cell r="AC128">
            <v>22.026925682999998</v>
          </cell>
          <cell r="AD128">
            <v>22.026925682999998</v>
          </cell>
          <cell r="AE128">
            <v>22.026925682999998</v>
          </cell>
        </row>
        <row r="129">
          <cell r="Q129">
            <v>34</v>
          </cell>
          <cell r="R129">
            <v>87.7</v>
          </cell>
          <cell r="S129">
            <v>83.55</v>
          </cell>
          <cell r="T129">
            <v>82.6</v>
          </cell>
          <cell r="U129">
            <v>22.601541135599998</v>
          </cell>
          <cell r="V129">
            <v>22.601541135599998</v>
          </cell>
          <cell r="W129">
            <v>22.601541135599998</v>
          </cell>
          <cell r="X129">
            <v>22.601541135599998</v>
          </cell>
          <cell r="Y129">
            <v>22.601541135599998</v>
          </cell>
          <cell r="Z129">
            <v>22.601541135599998</v>
          </cell>
          <cell r="AA129">
            <v>22.601541135599998</v>
          </cell>
          <cell r="AB129">
            <v>22.601541135599998</v>
          </cell>
          <cell r="AC129">
            <v>22.601541135599998</v>
          </cell>
          <cell r="AD129">
            <v>22.601541135599998</v>
          </cell>
          <cell r="AE129">
            <v>22.601541135599998</v>
          </cell>
        </row>
        <row r="130">
          <cell r="Q130">
            <v>33</v>
          </cell>
          <cell r="R130">
            <v>90.4</v>
          </cell>
          <cell r="S130">
            <v>86.25</v>
          </cell>
          <cell r="T130">
            <v>84.9</v>
          </cell>
          <cell r="U130">
            <v>23.230881869400001</v>
          </cell>
          <cell r="V130">
            <v>23.230881869400001</v>
          </cell>
          <cell r="W130">
            <v>23.230881869400001</v>
          </cell>
          <cell r="X130">
            <v>23.230881869400001</v>
          </cell>
          <cell r="Y130">
            <v>23.230881869400001</v>
          </cell>
          <cell r="Z130">
            <v>23.230881869400001</v>
          </cell>
          <cell r="AA130">
            <v>23.230881869400001</v>
          </cell>
          <cell r="AB130">
            <v>23.230881869400001</v>
          </cell>
          <cell r="AC130">
            <v>23.230881869400001</v>
          </cell>
          <cell r="AD130">
            <v>23.230881869400001</v>
          </cell>
          <cell r="AE130">
            <v>23.230881869400001</v>
          </cell>
        </row>
        <row r="131">
          <cell r="Q131">
            <v>32</v>
          </cell>
          <cell r="R131">
            <v>92.3</v>
          </cell>
          <cell r="S131">
            <v>88.149999999999991</v>
          </cell>
          <cell r="T131">
            <v>87.199999999999989</v>
          </cell>
          <cell r="U131">
            <v>23.860222603199997</v>
          </cell>
          <cell r="V131">
            <v>23.860222603199997</v>
          </cell>
          <cell r="W131">
            <v>23.860222603199997</v>
          </cell>
          <cell r="X131">
            <v>23.860222603199997</v>
          </cell>
          <cell r="Y131">
            <v>23.860222603199997</v>
          </cell>
          <cell r="Z131">
            <v>23.860222603199997</v>
          </cell>
          <cell r="AA131">
            <v>23.860222603199997</v>
          </cell>
          <cell r="AB131">
            <v>23.860222603199997</v>
          </cell>
          <cell r="AC131">
            <v>23.860222603199997</v>
          </cell>
          <cell r="AD131">
            <v>23.860222603199997</v>
          </cell>
          <cell r="AE131">
            <v>23.860222603199997</v>
          </cell>
        </row>
        <row r="132">
          <cell r="Q132">
            <v>31</v>
          </cell>
          <cell r="R132">
            <v>95.2</v>
          </cell>
          <cell r="S132">
            <v>91.05</v>
          </cell>
          <cell r="T132">
            <v>89.6</v>
          </cell>
          <cell r="U132">
            <v>24.516925977599996</v>
          </cell>
          <cell r="V132">
            <v>24.516925977599996</v>
          </cell>
          <cell r="W132">
            <v>24.516925977599996</v>
          </cell>
          <cell r="X132">
            <v>24.516925977599996</v>
          </cell>
          <cell r="Y132">
            <v>24.516925977599996</v>
          </cell>
          <cell r="Z132">
            <v>24.516925977599996</v>
          </cell>
          <cell r="AA132">
            <v>24.516925977599996</v>
          </cell>
          <cell r="AB132">
            <v>24.516925977599996</v>
          </cell>
          <cell r="AC132">
            <v>24.516925977599996</v>
          </cell>
          <cell r="AD132">
            <v>24.516925977599996</v>
          </cell>
          <cell r="AE132">
            <v>24.516925977599996</v>
          </cell>
        </row>
        <row r="133">
          <cell r="Q133">
            <v>30</v>
          </cell>
          <cell r="R133">
            <v>97.3</v>
          </cell>
          <cell r="S133">
            <v>93.149999999999991</v>
          </cell>
          <cell r="T133">
            <v>92.1</v>
          </cell>
          <cell r="U133">
            <v>25</v>
          </cell>
          <cell r="V133">
            <v>25.200991992599999</v>
          </cell>
          <cell r="W133">
            <v>25.200991992599999</v>
          </cell>
          <cell r="X133">
            <v>25.200991992599999</v>
          </cell>
          <cell r="Y133">
            <v>25.200991992599999</v>
          </cell>
          <cell r="Z133">
            <v>25.200991992599999</v>
          </cell>
          <cell r="AA133">
            <v>25.200991992599999</v>
          </cell>
          <cell r="AB133">
            <v>25.200991992599999</v>
          </cell>
          <cell r="AC133">
            <v>25.200991992599999</v>
          </cell>
          <cell r="AD133">
            <v>25.200991992599999</v>
          </cell>
          <cell r="AE133">
            <v>25.200991992599999</v>
          </cell>
        </row>
        <row r="134">
          <cell r="Q134">
            <v>29</v>
          </cell>
          <cell r="R134">
            <v>100</v>
          </cell>
          <cell r="S134">
            <v>95.85</v>
          </cell>
          <cell r="T134">
            <v>94.5</v>
          </cell>
          <cell r="U134">
            <v>25</v>
          </cell>
          <cell r="V134">
            <v>25.857695366999998</v>
          </cell>
          <cell r="W134">
            <v>25.857695366999998</v>
          </cell>
          <cell r="X134">
            <v>25.857695366999998</v>
          </cell>
          <cell r="Y134">
            <v>25.857695366999998</v>
          </cell>
          <cell r="Z134">
            <v>25.857695366999998</v>
          </cell>
          <cell r="AA134">
            <v>25.857695366999998</v>
          </cell>
          <cell r="AB134">
            <v>25.857695366999998</v>
          </cell>
          <cell r="AC134">
            <v>25.857695366999998</v>
          </cell>
          <cell r="AD134">
            <v>25.857695366999998</v>
          </cell>
          <cell r="AE134">
            <v>25.857695366999998</v>
          </cell>
        </row>
        <row r="135">
          <cell r="Q135">
            <v>28</v>
          </cell>
          <cell r="R135">
            <v>101.9</v>
          </cell>
          <cell r="S135">
            <v>97.75</v>
          </cell>
          <cell r="T135">
            <v>96.8</v>
          </cell>
          <cell r="U135">
            <v>25</v>
          </cell>
          <cell r="V135">
            <v>26</v>
          </cell>
          <cell r="W135">
            <v>26.487036100799997</v>
          </cell>
          <cell r="X135">
            <v>26.487036100799997</v>
          </cell>
          <cell r="Y135">
            <v>26.487036100799997</v>
          </cell>
          <cell r="Z135">
            <v>26.487036100799997</v>
          </cell>
          <cell r="AA135">
            <v>26.487036100799997</v>
          </cell>
          <cell r="AB135">
            <v>26.487036100799997</v>
          </cell>
          <cell r="AC135">
            <v>26.487036100799997</v>
          </cell>
          <cell r="AD135">
            <v>26.487036100799997</v>
          </cell>
          <cell r="AE135">
            <v>26.487036100799997</v>
          </cell>
        </row>
        <row r="136">
          <cell r="Q136">
            <v>27</v>
          </cell>
          <cell r="R136">
            <v>105.1</v>
          </cell>
          <cell r="S136">
            <v>100.94999999999999</v>
          </cell>
          <cell r="T136">
            <v>99.35</v>
          </cell>
          <cell r="U136">
            <v>25</v>
          </cell>
          <cell r="V136">
            <v>26</v>
          </cell>
          <cell r="W136">
            <v>27</v>
          </cell>
          <cell r="X136">
            <v>27.184783436099998</v>
          </cell>
          <cell r="Y136">
            <v>27.184783436099998</v>
          </cell>
          <cell r="Z136">
            <v>27.184783436099998</v>
          </cell>
          <cell r="AA136">
            <v>27.184783436099998</v>
          </cell>
          <cell r="AB136">
            <v>27.184783436099998</v>
          </cell>
          <cell r="AC136">
            <v>27.184783436099998</v>
          </cell>
          <cell r="AD136">
            <v>27.184783436099998</v>
          </cell>
          <cell r="AE136">
            <v>27.184783436099998</v>
          </cell>
        </row>
        <row r="137">
          <cell r="Q137">
            <v>26</v>
          </cell>
          <cell r="R137">
            <v>107.8</v>
          </cell>
          <cell r="S137">
            <v>103.64999999999999</v>
          </cell>
          <cell r="T137">
            <v>102.29999999999998</v>
          </cell>
          <cell r="U137">
            <v>25</v>
          </cell>
          <cell r="V137">
            <v>26</v>
          </cell>
          <cell r="W137">
            <v>27</v>
          </cell>
          <cell r="X137">
            <v>27.991981333799995</v>
          </cell>
          <cell r="Y137">
            <v>27.991981333799995</v>
          </cell>
          <cell r="Z137">
            <v>27.991981333799995</v>
          </cell>
          <cell r="AA137">
            <v>27.991981333799995</v>
          </cell>
          <cell r="AB137">
            <v>27.991981333799995</v>
          </cell>
          <cell r="AC137">
            <v>27.991981333799995</v>
          </cell>
          <cell r="AD137">
            <v>27.991981333799995</v>
          </cell>
          <cell r="AE137">
            <v>27.991981333799995</v>
          </cell>
        </row>
        <row r="138">
          <cell r="Q138">
            <v>25</v>
          </cell>
          <cell r="R138">
            <v>110.4</v>
          </cell>
          <cell r="S138">
            <v>106.25</v>
          </cell>
          <cell r="T138">
            <v>104.94999999999999</v>
          </cell>
          <cell r="U138">
            <v>25</v>
          </cell>
          <cell r="V138">
            <v>26</v>
          </cell>
          <cell r="W138">
            <v>27</v>
          </cell>
          <cell r="X138">
            <v>28</v>
          </cell>
          <cell r="Y138">
            <v>28.717091309699995</v>
          </cell>
          <cell r="Z138">
            <v>28.717091309699995</v>
          </cell>
          <cell r="AA138">
            <v>28.717091309699995</v>
          </cell>
          <cell r="AB138">
            <v>28.717091309699995</v>
          </cell>
          <cell r="AC138">
            <v>28.717091309699995</v>
          </cell>
          <cell r="AD138">
            <v>28.717091309699995</v>
          </cell>
          <cell r="AE138">
            <v>28.717091309699995</v>
          </cell>
        </row>
        <row r="139">
          <cell r="Q139">
            <v>24</v>
          </cell>
          <cell r="R139">
            <v>113.8</v>
          </cell>
          <cell r="S139">
            <v>109.64999999999999</v>
          </cell>
          <cell r="T139">
            <v>107.94999999999999</v>
          </cell>
          <cell r="U139">
            <v>25</v>
          </cell>
          <cell r="V139">
            <v>26</v>
          </cell>
          <cell r="W139">
            <v>27</v>
          </cell>
          <cell r="X139">
            <v>28</v>
          </cell>
          <cell r="Y139">
            <v>29</v>
          </cell>
          <cell r="Z139">
            <v>29.537970527699997</v>
          </cell>
          <cell r="AA139">
            <v>29.537970527699997</v>
          </cell>
          <cell r="AB139">
            <v>29.537970527699997</v>
          </cell>
          <cell r="AC139">
            <v>29.537970527699997</v>
          </cell>
          <cell r="AD139">
            <v>29.537970527699997</v>
          </cell>
          <cell r="AE139">
            <v>29.537970527699997</v>
          </cell>
        </row>
        <row r="140">
          <cell r="Q140">
            <v>23</v>
          </cell>
          <cell r="R140">
            <v>116.9</v>
          </cell>
          <cell r="S140">
            <v>112.75</v>
          </cell>
          <cell r="T140">
            <v>111.19999999999999</v>
          </cell>
          <cell r="U140">
            <v>25</v>
          </cell>
          <cell r="V140">
            <v>26</v>
          </cell>
          <cell r="W140">
            <v>27</v>
          </cell>
          <cell r="X140">
            <v>28</v>
          </cell>
          <cell r="Y140">
            <v>29</v>
          </cell>
          <cell r="Z140">
            <v>30</v>
          </cell>
          <cell r="AA140">
            <v>30.427256347199997</v>
          </cell>
          <cell r="AB140">
            <v>30.427256347199997</v>
          </cell>
          <cell r="AC140">
            <v>30.427256347199997</v>
          </cell>
          <cell r="AD140">
            <v>30.427256347199997</v>
          </cell>
          <cell r="AE140">
            <v>30.427256347199997</v>
          </cell>
        </row>
        <row r="141">
          <cell r="Q141">
            <v>22</v>
          </cell>
          <cell r="R141">
            <v>120.1</v>
          </cell>
          <cell r="S141">
            <v>115.94999999999999</v>
          </cell>
          <cell r="T141">
            <v>114.35</v>
          </cell>
          <cell r="U141">
            <v>25</v>
          </cell>
          <cell r="V141">
            <v>26</v>
          </cell>
          <cell r="W141">
            <v>27</v>
          </cell>
          <cell r="X141">
            <v>28</v>
          </cell>
          <cell r="Y141">
            <v>29</v>
          </cell>
          <cell r="Z141">
            <v>30</v>
          </cell>
          <cell r="AA141">
            <v>31</v>
          </cell>
          <cell r="AB141">
            <v>31.289179526099996</v>
          </cell>
          <cell r="AC141">
            <v>31.289179526099996</v>
          </cell>
          <cell r="AD141">
            <v>31.289179526099996</v>
          </cell>
          <cell r="AE141">
            <v>31.289179526099996</v>
          </cell>
        </row>
        <row r="142">
          <cell r="Q142">
            <v>21</v>
          </cell>
          <cell r="R142">
            <v>123.2</v>
          </cell>
          <cell r="S142">
            <v>119.05</v>
          </cell>
          <cell r="T142">
            <v>117.5</v>
          </cell>
          <cell r="U142">
            <v>25</v>
          </cell>
          <cell r="V142">
            <v>26</v>
          </cell>
          <cell r="W142">
            <v>27</v>
          </cell>
          <cell r="X142">
            <v>28</v>
          </cell>
          <cell r="Y142">
            <v>29</v>
          </cell>
          <cell r="Z142">
            <v>30</v>
          </cell>
          <cell r="AA142">
            <v>31</v>
          </cell>
          <cell r="AB142">
            <v>32</v>
          </cell>
          <cell r="AC142">
            <v>32.151102705</v>
          </cell>
          <cell r="AD142">
            <v>32.151102705</v>
          </cell>
          <cell r="AE142">
            <v>32.151102705</v>
          </cell>
        </row>
        <row r="143">
          <cell r="Q143">
            <v>20</v>
          </cell>
          <cell r="R143">
            <v>127.2</v>
          </cell>
          <cell r="S143">
            <v>123.05</v>
          </cell>
          <cell r="T143">
            <v>121.05</v>
          </cell>
          <cell r="U143">
            <v>25</v>
          </cell>
          <cell r="V143">
            <v>26</v>
          </cell>
          <cell r="W143">
            <v>27</v>
          </cell>
          <cell r="X143">
            <v>28</v>
          </cell>
          <cell r="Y143">
            <v>29</v>
          </cell>
          <cell r="Z143">
            <v>30</v>
          </cell>
          <cell r="AA143">
            <v>31</v>
          </cell>
          <cell r="AB143">
            <v>32</v>
          </cell>
          <cell r="AC143">
            <v>33</v>
          </cell>
          <cell r="AD143">
            <v>33.122476446299999</v>
          </cell>
          <cell r="AE143">
            <v>33.122476446299999</v>
          </cell>
        </row>
        <row r="144">
          <cell r="Q144">
            <v>19</v>
          </cell>
          <cell r="R144">
            <v>130.1</v>
          </cell>
          <cell r="S144">
            <v>125.94999999999999</v>
          </cell>
          <cell r="T144">
            <v>124.5</v>
          </cell>
          <cell r="U144">
            <v>25</v>
          </cell>
          <cell r="V144">
            <v>26</v>
          </cell>
          <cell r="W144">
            <v>27</v>
          </cell>
          <cell r="X144">
            <v>28</v>
          </cell>
          <cell r="Y144">
            <v>29</v>
          </cell>
          <cell r="Z144">
            <v>30</v>
          </cell>
          <cell r="AA144">
            <v>31</v>
          </cell>
          <cell r="AB144">
            <v>32</v>
          </cell>
          <cell r="AC144">
            <v>33</v>
          </cell>
          <cell r="AD144">
            <v>34</v>
          </cell>
          <cell r="AE144">
            <v>34.066487547000001</v>
          </cell>
        </row>
        <row r="145">
          <cell r="Q145">
            <v>18</v>
          </cell>
          <cell r="R145">
            <v>135.19999999999999</v>
          </cell>
          <cell r="S145">
            <v>131.04999999999998</v>
          </cell>
          <cell r="T145">
            <v>128.5</v>
          </cell>
          <cell r="U145">
            <v>25</v>
          </cell>
          <cell r="V145">
            <v>26</v>
          </cell>
          <cell r="W145">
            <v>27</v>
          </cell>
          <cell r="X145">
            <v>28</v>
          </cell>
          <cell r="Y145">
            <v>29</v>
          </cell>
          <cell r="Z145">
            <v>30</v>
          </cell>
          <cell r="AA145">
            <v>31</v>
          </cell>
          <cell r="AB145">
            <v>32</v>
          </cell>
          <cell r="AC145">
            <v>33</v>
          </cell>
          <cell r="AD145">
            <v>34</v>
          </cell>
          <cell r="AE145">
            <v>35</v>
          </cell>
        </row>
        <row r="146">
          <cell r="Q146">
            <v>17</v>
          </cell>
          <cell r="R146">
            <v>140.19999999999999</v>
          </cell>
          <cell r="S146">
            <v>136.04999999999998</v>
          </cell>
          <cell r="T146">
            <v>133.54999999999998</v>
          </cell>
          <cell r="U146">
            <v>25</v>
          </cell>
          <cell r="V146">
            <v>26</v>
          </cell>
          <cell r="W146">
            <v>27</v>
          </cell>
          <cell r="X146">
            <v>28</v>
          </cell>
          <cell r="Y146">
            <v>29</v>
          </cell>
          <cell r="Z146">
            <v>30</v>
          </cell>
          <cell r="AA146">
            <v>31</v>
          </cell>
          <cell r="AB146">
            <v>32</v>
          </cell>
          <cell r="AC146">
            <v>33</v>
          </cell>
          <cell r="AD146">
            <v>34</v>
          </cell>
          <cell r="AE146">
            <v>35</v>
          </cell>
        </row>
        <row r="147">
          <cell r="Q147">
            <v>16</v>
          </cell>
          <cell r="R147">
            <v>145.19999999999999</v>
          </cell>
          <cell r="S147">
            <v>141.04999999999998</v>
          </cell>
          <cell r="T147">
            <v>138.54999999999998</v>
          </cell>
          <cell r="U147">
            <v>25</v>
          </cell>
          <cell r="V147">
            <v>26</v>
          </cell>
          <cell r="W147">
            <v>27</v>
          </cell>
          <cell r="X147">
            <v>28</v>
          </cell>
          <cell r="Y147">
            <v>29</v>
          </cell>
          <cell r="Z147">
            <v>30</v>
          </cell>
          <cell r="AA147">
            <v>31</v>
          </cell>
          <cell r="AB147">
            <v>32</v>
          </cell>
          <cell r="AC147">
            <v>33</v>
          </cell>
          <cell r="AD147">
            <v>34</v>
          </cell>
          <cell r="AE147">
            <v>35</v>
          </cell>
        </row>
        <row r="148">
          <cell r="Q148">
            <v>15</v>
          </cell>
          <cell r="R148">
            <v>151.19999999999999</v>
          </cell>
          <cell r="S148">
            <v>147.04999999999998</v>
          </cell>
          <cell r="T148">
            <v>144.04999999999998</v>
          </cell>
          <cell r="U148">
            <v>25</v>
          </cell>
          <cell r="V148">
            <v>26</v>
          </cell>
          <cell r="W148">
            <v>27</v>
          </cell>
          <cell r="X148">
            <v>28</v>
          </cell>
          <cell r="Y148">
            <v>29</v>
          </cell>
          <cell r="Z148">
            <v>30</v>
          </cell>
          <cell r="AA148">
            <v>31</v>
          </cell>
          <cell r="AB148">
            <v>32</v>
          </cell>
          <cell r="AC148">
            <v>33</v>
          </cell>
          <cell r="AD148">
            <v>34</v>
          </cell>
          <cell r="AE148">
            <v>35</v>
          </cell>
        </row>
        <row r="149">
          <cell r="Q149">
            <v>14</v>
          </cell>
          <cell r="R149">
            <v>158.1</v>
          </cell>
          <cell r="S149">
            <v>153.94999999999999</v>
          </cell>
          <cell r="T149">
            <v>150.5</v>
          </cell>
          <cell r="U149">
            <v>25</v>
          </cell>
          <cell r="V149">
            <v>26</v>
          </cell>
          <cell r="W149">
            <v>27</v>
          </cell>
          <cell r="X149">
            <v>28</v>
          </cell>
          <cell r="Y149">
            <v>29</v>
          </cell>
          <cell r="Z149">
            <v>30</v>
          </cell>
          <cell r="AA149">
            <v>31</v>
          </cell>
          <cell r="AB149">
            <v>32</v>
          </cell>
          <cell r="AC149">
            <v>33</v>
          </cell>
          <cell r="AD149">
            <v>34</v>
          </cell>
          <cell r="AE149">
            <v>35</v>
          </cell>
        </row>
        <row r="150">
          <cell r="Q150">
            <v>13</v>
          </cell>
          <cell r="R150">
            <v>165.4</v>
          </cell>
          <cell r="S150">
            <v>161.25</v>
          </cell>
          <cell r="T150">
            <v>157.6</v>
          </cell>
          <cell r="U150">
            <v>25</v>
          </cell>
          <cell r="V150">
            <v>26</v>
          </cell>
          <cell r="W150">
            <v>27</v>
          </cell>
          <cell r="X150">
            <v>28</v>
          </cell>
          <cell r="Y150">
            <v>29</v>
          </cell>
          <cell r="Z150">
            <v>30</v>
          </cell>
          <cell r="AA150">
            <v>31</v>
          </cell>
          <cell r="AB150">
            <v>32</v>
          </cell>
          <cell r="AC150">
            <v>33</v>
          </cell>
          <cell r="AD150">
            <v>34</v>
          </cell>
          <cell r="AE150">
            <v>35</v>
          </cell>
        </row>
        <row r="151">
          <cell r="Q151">
            <v>12</v>
          </cell>
          <cell r="R151">
            <v>173.3</v>
          </cell>
          <cell r="S151">
            <v>169.15</v>
          </cell>
          <cell r="T151">
            <v>165.2</v>
          </cell>
          <cell r="U151">
            <v>25</v>
          </cell>
          <cell r="V151">
            <v>26</v>
          </cell>
          <cell r="W151">
            <v>27</v>
          </cell>
          <cell r="X151">
            <v>28</v>
          </cell>
          <cell r="Y151">
            <v>29</v>
          </cell>
          <cell r="Z151">
            <v>30</v>
          </cell>
          <cell r="AA151">
            <v>31</v>
          </cell>
          <cell r="AB151">
            <v>32</v>
          </cell>
          <cell r="AC151">
            <v>33</v>
          </cell>
          <cell r="AD151">
            <v>34</v>
          </cell>
          <cell r="AE151">
            <v>35</v>
          </cell>
        </row>
        <row r="152">
          <cell r="Q152">
            <v>11</v>
          </cell>
          <cell r="R152">
            <v>183.2</v>
          </cell>
          <cell r="S152">
            <v>179.04999999999998</v>
          </cell>
          <cell r="T152">
            <v>174.1</v>
          </cell>
          <cell r="U152">
            <v>25</v>
          </cell>
          <cell r="V152">
            <v>26</v>
          </cell>
          <cell r="W152">
            <v>27</v>
          </cell>
          <cell r="X152">
            <v>28</v>
          </cell>
          <cell r="Y152">
            <v>29</v>
          </cell>
          <cell r="Z152">
            <v>30</v>
          </cell>
          <cell r="AA152">
            <v>31</v>
          </cell>
          <cell r="AB152">
            <v>32</v>
          </cell>
          <cell r="AC152">
            <v>33</v>
          </cell>
          <cell r="AD152">
            <v>34</v>
          </cell>
          <cell r="AE152">
            <v>35</v>
          </cell>
        </row>
        <row r="153">
          <cell r="Q153">
            <v>10</v>
          </cell>
          <cell r="R153">
            <v>196.2</v>
          </cell>
          <cell r="S153">
            <v>192.04999999999998</v>
          </cell>
          <cell r="T153">
            <v>185.54999999999998</v>
          </cell>
          <cell r="U153">
            <v>25</v>
          </cell>
          <cell r="V153">
            <v>26</v>
          </cell>
          <cell r="W153">
            <v>27</v>
          </cell>
          <cell r="X153">
            <v>28</v>
          </cell>
          <cell r="Y153">
            <v>29</v>
          </cell>
          <cell r="Z153">
            <v>30</v>
          </cell>
          <cell r="AA153">
            <v>31</v>
          </cell>
          <cell r="AB153">
            <v>32</v>
          </cell>
          <cell r="AC153">
            <v>33</v>
          </cell>
          <cell r="AD153">
            <v>34</v>
          </cell>
          <cell r="AE153">
            <v>35</v>
          </cell>
        </row>
        <row r="154">
          <cell r="Q154">
            <v>9</v>
          </cell>
          <cell r="R154">
            <v>208.1</v>
          </cell>
          <cell r="S154">
            <v>203.95</v>
          </cell>
          <cell r="T154">
            <v>198</v>
          </cell>
          <cell r="U154">
            <v>25</v>
          </cell>
          <cell r="V154">
            <v>26</v>
          </cell>
          <cell r="W154">
            <v>27</v>
          </cell>
          <cell r="X154">
            <v>28</v>
          </cell>
          <cell r="Y154">
            <v>29</v>
          </cell>
          <cell r="Z154">
            <v>30</v>
          </cell>
          <cell r="AA154">
            <v>31</v>
          </cell>
          <cell r="AB154">
            <v>32</v>
          </cell>
          <cell r="AC154">
            <v>33</v>
          </cell>
          <cell r="AD154">
            <v>34</v>
          </cell>
          <cell r="AE154">
            <v>35</v>
          </cell>
        </row>
        <row r="155">
          <cell r="Q155">
            <v>8</v>
          </cell>
          <cell r="R155">
            <v>221.3</v>
          </cell>
          <cell r="S155">
            <v>217.15</v>
          </cell>
          <cell r="T155">
            <v>210.55</v>
          </cell>
          <cell r="U155">
            <v>25</v>
          </cell>
          <cell r="V155">
            <v>26</v>
          </cell>
          <cell r="W155">
            <v>27</v>
          </cell>
          <cell r="X155">
            <v>28</v>
          </cell>
          <cell r="Y155">
            <v>29</v>
          </cell>
          <cell r="Z155">
            <v>30</v>
          </cell>
          <cell r="AA155">
            <v>31</v>
          </cell>
          <cell r="AB155">
            <v>32</v>
          </cell>
          <cell r="AC155">
            <v>33</v>
          </cell>
          <cell r="AD155">
            <v>34</v>
          </cell>
          <cell r="AE155">
            <v>35</v>
          </cell>
        </row>
        <row r="156">
          <cell r="Q156">
            <v>7</v>
          </cell>
          <cell r="R156">
            <v>239.1</v>
          </cell>
          <cell r="S156">
            <v>234.95</v>
          </cell>
          <cell r="T156">
            <v>226.05</v>
          </cell>
          <cell r="U156">
            <v>25</v>
          </cell>
          <cell r="V156">
            <v>26</v>
          </cell>
          <cell r="W156">
            <v>27</v>
          </cell>
          <cell r="X156">
            <v>28</v>
          </cell>
          <cell r="Y156">
            <v>29</v>
          </cell>
          <cell r="Z156">
            <v>30</v>
          </cell>
          <cell r="AA156">
            <v>31</v>
          </cell>
          <cell r="AB156">
            <v>32</v>
          </cell>
          <cell r="AC156">
            <v>33</v>
          </cell>
          <cell r="AD156">
            <v>34</v>
          </cell>
          <cell r="AE156">
            <v>35</v>
          </cell>
        </row>
        <row r="157">
          <cell r="Q157">
            <v>6</v>
          </cell>
          <cell r="R157">
            <v>259.2</v>
          </cell>
          <cell r="S157">
            <v>255.04999999999998</v>
          </cell>
          <cell r="T157">
            <v>245</v>
          </cell>
          <cell r="U157">
            <v>25</v>
          </cell>
          <cell r="V157">
            <v>26</v>
          </cell>
          <cell r="W157">
            <v>27</v>
          </cell>
          <cell r="X157">
            <v>28</v>
          </cell>
          <cell r="Y157">
            <v>29</v>
          </cell>
          <cell r="Z157">
            <v>30</v>
          </cell>
          <cell r="AA157">
            <v>31</v>
          </cell>
          <cell r="AB157">
            <v>32</v>
          </cell>
          <cell r="AC157">
            <v>33</v>
          </cell>
          <cell r="AD157">
            <v>34</v>
          </cell>
          <cell r="AE157">
            <v>35</v>
          </cell>
        </row>
        <row r="158">
          <cell r="Q158">
            <v>5</v>
          </cell>
          <cell r="R158">
            <v>280.2</v>
          </cell>
          <cell r="S158">
            <v>276.05</v>
          </cell>
          <cell r="T158">
            <v>265.55</v>
          </cell>
          <cell r="U158">
            <v>25</v>
          </cell>
          <cell r="V158">
            <v>26</v>
          </cell>
          <cell r="W158">
            <v>27</v>
          </cell>
          <cell r="X158">
            <v>28</v>
          </cell>
          <cell r="Y158">
            <v>29</v>
          </cell>
          <cell r="Z158">
            <v>30</v>
          </cell>
          <cell r="AA158">
            <v>31</v>
          </cell>
          <cell r="AB158">
            <v>32</v>
          </cell>
          <cell r="AC158">
            <v>33</v>
          </cell>
          <cell r="AD158">
            <v>34</v>
          </cell>
          <cell r="AE158">
            <v>35</v>
          </cell>
        </row>
        <row r="159">
          <cell r="Q159">
            <v>4</v>
          </cell>
          <cell r="R159">
            <v>312.10000000000002</v>
          </cell>
          <cell r="S159">
            <v>307.95000000000005</v>
          </cell>
          <cell r="T159">
            <v>292</v>
          </cell>
          <cell r="U159">
            <v>25</v>
          </cell>
          <cell r="V159">
            <v>26</v>
          </cell>
          <cell r="W159">
            <v>27</v>
          </cell>
          <cell r="X159">
            <v>28</v>
          </cell>
          <cell r="Y159">
            <v>29</v>
          </cell>
          <cell r="Z159">
            <v>30</v>
          </cell>
          <cell r="AA159">
            <v>31</v>
          </cell>
          <cell r="AB159">
            <v>32</v>
          </cell>
          <cell r="AC159">
            <v>33</v>
          </cell>
          <cell r="AD159">
            <v>34</v>
          </cell>
          <cell r="AE159">
            <v>35</v>
          </cell>
        </row>
        <row r="160">
          <cell r="Q160">
            <v>3</v>
          </cell>
          <cell r="R160">
            <v>354.1</v>
          </cell>
          <cell r="S160">
            <v>349.95000000000005</v>
          </cell>
          <cell r="T160">
            <v>328.95000000000005</v>
          </cell>
          <cell r="U160">
            <v>25</v>
          </cell>
          <cell r="V160">
            <v>26</v>
          </cell>
          <cell r="W160">
            <v>27</v>
          </cell>
          <cell r="X160">
            <v>28</v>
          </cell>
          <cell r="Y160">
            <v>29</v>
          </cell>
          <cell r="Z160">
            <v>30</v>
          </cell>
          <cell r="AA160">
            <v>31</v>
          </cell>
          <cell r="AB160">
            <v>32</v>
          </cell>
          <cell r="AC160">
            <v>33</v>
          </cell>
          <cell r="AD160">
            <v>34</v>
          </cell>
          <cell r="AE160">
            <v>35</v>
          </cell>
        </row>
        <row r="161">
          <cell r="Q161">
            <v>2</v>
          </cell>
          <cell r="R161">
            <v>416.2</v>
          </cell>
          <cell r="S161">
            <v>412.05</v>
          </cell>
          <cell r="T161">
            <v>381</v>
          </cell>
          <cell r="U161">
            <v>25</v>
          </cell>
          <cell r="V161">
            <v>26</v>
          </cell>
          <cell r="W161">
            <v>27</v>
          </cell>
          <cell r="X161">
            <v>28</v>
          </cell>
          <cell r="Y161">
            <v>29</v>
          </cell>
          <cell r="Z161">
            <v>30</v>
          </cell>
          <cell r="AA161">
            <v>31</v>
          </cell>
          <cell r="AB161">
            <v>32</v>
          </cell>
          <cell r="AC161">
            <v>33</v>
          </cell>
          <cell r="AD161">
            <v>34</v>
          </cell>
          <cell r="AE161">
            <v>35</v>
          </cell>
        </row>
        <row r="162">
          <cell r="Q162">
            <v>1</v>
          </cell>
          <cell r="R162">
            <v>528.16</v>
          </cell>
          <cell r="S162">
            <v>524.01</v>
          </cell>
          <cell r="T162">
            <v>468.03</v>
          </cell>
          <cell r="U162">
            <v>25</v>
          </cell>
          <cell r="V162">
            <v>26</v>
          </cell>
          <cell r="W162">
            <v>27</v>
          </cell>
          <cell r="X162">
            <v>28</v>
          </cell>
          <cell r="Y162">
            <v>29</v>
          </cell>
          <cell r="Z162">
            <v>30</v>
          </cell>
          <cell r="AA162">
            <v>31</v>
          </cell>
          <cell r="AB162">
            <v>32</v>
          </cell>
          <cell r="AC162">
            <v>33</v>
          </cell>
          <cell r="AD162">
            <v>34</v>
          </cell>
          <cell r="AE162">
            <v>35</v>
          </cell>
        </row>
        <row r="163">
          <cell r="Q163">
            <v>0</v>
          </cell>
          <cell r="R163">
            <v>2605</v>
          </cell>
          <cell r="S163">
            <v>2600.85</v>
          </cell>
          <cell r="T163">
            <v>1562.4299999999998</v>
          </cell>
          <cell r="U163">
            <v>25</v>
          </cell>
          <cell r="V163">
            <v>26</v>
          </cell>
          <cell r="W163">
            <v>27</v>
          </cell>
          <cell r="X163">
            <v>28</v>
          </cell>
          <cell r="Y163">
            <v>29</v>
          </cell>
          <cell r="Z163">
            <v>30</v>
          </cell>
          <cell r="AA163">
            <v>31</v>
          </cell>
          <cell r="AB163">
            <v>32</v>
          </cell>
          <cell r="AC163">
            <v>33</v>
          </cell>
          <cell r="AD163">
            <v>34</v>
          </cell>
          <cell r="AE163">
            <v>35</v>
          </cell>
        </row>
        <row r="164">
          <cell r="Q164" t="str">
            <v>MÉDIA</v>
          </cell>
          <cell r="R164">
            <v>112.99435643564357</v>
          </cell>
          <cell r="S164">
            <v>108.88079207920791</v>
          </cell>
          <cell r="T164">
            <v>96.965350000000001</v>
          </cell>
          <cell r="U164">
            <v>15.561555045089499</v>
          </cell>
          <cell r="V164">
            <v>15.862141918685497</v>
          </cell>
          <cell r="W164">
            <v>16.147012279693499</v>
          </cell>
          <cell r="X164">
            <v>16.418779927392496</v>
          </cell>
          <cell r="Y164">
            <v>16.675950840489499</v>
          </cell>
          <cell r="Z164">
            <v>16.921330545766498</v>
          </cell>
          <cell r="AA164">
            <v>17.155603109238498</v>
          </cell>
          <cell r="AB164">
            <v>17.378494904499497</v>
          </cell>
          <cell r="AC164">
            <v>17.590005931549499</v>
          </cell>
          <cell r="AD164">
            <v>17.784184816058001</v>
          </cell>
          <cell r="AE164">
            <v>17.974849691528</v>
          </cell>
        </row>
        <row r="168">
          <cell r="Q168" t="str">
            <v>CURVA DE PERMANÊNCIA DO PERÍODO CRÍTICO</v>
          </cell>
        </row>
        <row r="170">
          <cell r="U170" t="str">
            <v>Pi</v>
          </cell>
          <cell r="V170" t="str">
            <v>Pi</v>
          </cell>
          <cell r="W170" t="str">
            <v>Pi</v>
          </cell>
          <cell r="X170" t="str">
            <v>Pi</v>
          </cell>
          <cell r="Y170" t="str">
            <v>Pi</v>
          </cell>
          <cell r="Z170" t="str">
            <v>Pi</v>
          </cell>
          <cell r="AA170" t="str">
            <v>Pi</v>
          </cell>
          <cell r="AB170" t="str">
            <v>Pi</v>
          </cell>
          <cell r="AC170" t="str">
            <v>Pi</v>
          </cell>
          <cell r="AD170" t="str">
            <v>Pi</v>
          </cell>
          <cell r="AE170" t="str">
            <v>Pi</v>
          </cell>
        </row>
        <row r="171">
          <cell r="U171" t="str">
            <v>Qmín</v>
          </cell>
          <cell r="V171" t="str">
            <v>Qmín</v>
          </cell>
          <cell r="W171" t="str">
            <v>Qmín</v>
          </cell>
          <cell r="X171" t="str">
            <v>Qmín</v>
          </cell>
          <cell r="Y171" t="str">
            <v>Qmín</v>
          </cell>
          <cell r="Z171" t="str">
            <v>Qmín</v>
          </cell>
          <cell r="AA171" t="str">
            <v>Qmín</v>
          </cell>
          <cell r="AB171" t="str">
            <v>Qmín</v>
          </cell>
          <cell r="AC171" t="str">
            <v>Qmín</v>
          </cell>
          <cell r="AD171" t="str">
            <v>Qmín</v>
          </cell>
          <cell r="AE171" t="str">
            <v>Qmín</v>
          </cell>
        </row>
        <row r="172">
          <cell r="U172">
            <v>25</v>
          </cell>
          <cell r="V172">
            <v>26</v>
          </cell>
          <cell r="W172">
            <v>27</v>
          </cell>
          <cell r="X172">
            <v>28</v>
          </cell>
          <cell r="Y172">
            <v>29</v>
          </cell>
          <cell r="Z172">
            <v>30</v>
          </cell>
          <cell r="AA172">
            <v>31</v>
          </cell>
          <cell r="AB172">
            <v>32</v>
          </cell>
          <cell r="AC172">
            <v>33</v>
          </cell>
          <cell r="AD172">
            <v>34</v>
          </cell>
          <cell r="AE172">
            <v>35</v>
          </cell>
        </row>
        <row r="173">
          <cell r="R173" t="str">
            <v>VAZÃO</v>
          </cell>
          <cell r="S173" t="str">
            <v>QL</v>
          </cell>
          <cell r="T173" t="str">
            <v>Q méd</v>
          </cell>
          <cell r="U173">
            <v>1.9034468966176219</v>
          </cell>
          <cell r="V173">
            <v>1.9795847724823263</v>
          </cell>
          <cell r="W173">
            <v>2.0557226483470314</v>
          </cell>
          <cell r="X173">
            <v>2.1318605242117363</v>
          </cell>
          <cell r="Y173">
            <v>2.2079984000764412</v>
          </cell>
          <cell r="Z173">
            <v>2.2841362759411461</v>
          </cell>
          <cell r="AA173">
            <v>2.360274151805851</v>
          </cell>
          <cell r="AB173">
            <v>2.4364120276705554</v>
          </cell>
          <cell r="AC173">
            <v>2.5125499035352608</v>
          </cell>
          <cell r="AD173">
            <v>2.5886877793999656</v>
          </cell>
          <cell r="AE173">
            <v>2.6648256552646701</v>
          </cell>
        </row>
        <row r="174">
          <cell r="Q174">
            <v>100</v>
          </cell>
          <cell r="R174">
            <v>0.67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</row>
        <row r="175">
          <cell r="Q175">
            <v>99</v>
          </cell>
          <cell r="R175">
            <v>6.5</v>
          </cell>
          <cell r="S175">
            <v>2.3499999999999996</v>
          </cell>
          <cell r="T175">
            <v>2.3499999999999996</v>
          </cell>
          <cell r="U175">
            <v>0.64302205409999991</v>
          </cell>
          <cell r="V175">
            <v>0.64302205409999991</v>
          </cell>
          <cell r="W175">
            <v>0.64302205409999991</v>
          </cell>
          <cell r="X175">
            <v>0.64302205409999991</v>
          </cell>
          <cell r="Y175">
            <v>0.64302205409999991</v>
          </cell>
          <cell r="Z175">
            <v>0.64302205409999991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</row>
        <row r="176">
          <cell r="Q176">
            <v>98</v>
          </cell>
          <cell r="R176">
            <v>7.9</v>
          </cell>
          <cell r="S176">
            <v>3.75</v>
          </cell>
          <cell r="T176">
            <v>3.75</v>
          </cell>
          <cell r="U176">
            <v>1.0260990225</v>
          </cell>
          <cell r="V176">
            <v>1.0260990225</v>
          </cell>
          <cell r="W176">
            <v>1.0260990225</v>
          </cell>
          <cell r="X176">
            <v>1.0260990225</v>
          </cell>
          <cell r="Y176">
            <v>1.0260990225</v>
          </cell>
          <cell r="Z176">
            <v>1.0260990225</v>
          </cell>
          <cell r="AA176">
            <v>1.0260990225</v>
          </cell>
          <cell r="AB176">
            <v>1.0260990225</v>
          </cell>
          <cell r="AC176">
            <v>1.0260990225</v>
          </cell>
          <cell r="AD176">
            <v>1.0260990225</v>
          </cell>
          <cell r="AE176">
            <v>1.0260990225</v>
          </cell>
        </row>
        <row r="177">
          <cell r="Q177">
            <v>97</v>
          </cell>
          <cell r="R177">
            <v>8.9</v>
          </cell>
          <cell r="S177">
            <v>4.75</v>
          </cell>
          <cell r="T177">
            <v>4.75</v>
          </cell>
          <cell r="U177">
            <v>1.2997254284999999</v>
          </cell>
          <cell r="V177">
            <v>1.2997254284999999</v>
          </cell>
          <cell r="W177">
            <v>1.2997254284999999</v>
          </cell>
          <cell r="X177">
            <v>1.2997254284999999</v>
          </cell>
          <cell r="Y177">
            <v>1.2997254284999999</v>
          </cell>
          <cell r="Z177">
            <v>1.2997254284999999</v>
          </cell>
          <cell r="AA177">
            <v>1.2997254284999999</v>
          </cell>
          <cell r="AB177">
            <v>1.2997254284999999</v>
          </cell>
          <cell r="AC177">
            <v>1.2997254284999999</v>
          </cell>
          <cell r="AD177">
            <v>1.2997254284999999</v>
          </cell>
          <cell r="AE177">
            <v>1.2997254284999999</v>
          </cell>
        </row>
        <row r="178">
          <cell r="Q178">
            <v>96</v>
          </cell>
          <cell r="R178">
            <v>9.9</v>
          </cell>
          <cell r="S178">
            <v>5.75</v>
          </cell>
          <cell r="T178">
            <v>5.75</v>
          </cell>
          <cell r="U178">
            <v>1.5733518344999999</v>
          </cell>
          <cell r="V178">
            <v>1.5733518344999999</v>
          </cell>
          <cell r="W178">
            <v>1.5733518344999999</v>
          </cell>
          <cell r="X178">
            <v>1.5733518344999999</v>
          </cell>
          <cell r="Y178">
            <v>1.5733518344999999</v>
          </cell>
          <cell r="Z178">
            <v>1.5733518344999999</v>
          </cell>
          <cell r="AA178">
            <v>1.5733518344999999</v>
          </cell>
          <cell r="AB178">
            <v>1.5733518344999999</v>
          </cell>
          <cell r="AC178">
            <v>1.5733518344999999</v>
          </cell>
          <cell r="AD178">
            <v>1.5733518344999999</v>
          </cell>
          <cell r="AE178">
            <v>1.5733518344999999</v>
          </cell>
        </row>
        <row r="179">
          <cell r="Q179">
            <v>95</v>
          </cell>
          <cell r="R179">
            <v>10.7</v>
          </cell>
          <cell r="S179">
            <v>6.5499999999999989</v>
          </cell>
          <cell r="T179">
            <v>6.5499999999999989</v>
          </cell>
          <cell r="U179">
            <v>1.7922529592999996</v>
          </cell>
          <cell r="V179">
            <v>1.7922529592999996</v>
          </cell>
          <cell r="W179">
            <v>1.7922529592999996</v>
          </cell>
          <cell r="X179">
            <v>1.7922529592999996</v>
          </cell>
          <cell r="Y179">
            <v>1.7922529592999996</v>
          </cell>
          <cell r="Z179">
            <v>1.7922529592999996</v>
          </cell>
          <cell r="AA179">
            <v>1.7922529592999996</v>
          </cell>
          <cell r="AB179">
            <v>1.7922529592999996</v>
          </cell>
          <cell r="AC179">
            <v>1.7922529592999996</v>
          </cell>
          <cell r="AD179">
            <v>1.7922529592999996</v>
          </cell>
          <cell r="AE179">
            <v>1.7922529592999996</v>
          </cell>
        </row>
        <row r="180">
          <cell r="Q180">
            <v>94</v>
          </cell>
          <cell r="R180">
            <v>11.5</v>
          </cell>
          <cell r="S180">
            <v>7.35</v>
          </cell>
          <cell r="T180">
            <v>7.35</v>
          </cell>
          <cell r="U180">
            <v>2.0111540840999997</v>
          </cell>
          <cell r="V180">
            <v>2.0111540840999997</v>
          </cell>
          <cell r="W180">
            <v>2.0111540840999997</v>
          </cell>
          <cell r="X180">
            <v>2.0111540840999997</v>
          </cell>
          <cell r="Y180">
            <v>2.0111540840999997</v>
          </cell>
          <cell r="Z180">
            <v>2.0111540840999997</v>
          </cell>
          <cell r="AA180">
            <v>2.0111540840999997</v>
          </cell>
          <cell r="AB180">
            <v>2.0111540840999997</v>
          </cell>
          <cell r="AC180">
            <v>2.0111540840999997</v>
          </cell>
          <cell r="AD180">
            <v>2.0111540840999997</v>
          </cell>
          <cell r="AE180">
            <v>2.0111540840999997</v>
          </cell>
        </row>
        <row r="181">
          <cell r="Q181">
            <v>93</v>
          </cell>
          <cell r="R181">
            <v>12.3</v>
          </cell>
          <cell r="S181">
            <v>8.15</v>
          </cell>
          <cell r="T181">
            <v>8.15</v>
          </cell>
          <cell r="U181">
            <v>2.2300552089000001</v>
          </cell>
          <cell r="V181">
            <v>2.2300552089000001</v>
          </cell>
          <cell r="W181">
            <v>2.2300552089000001</v>
          </cell>
          <cell r="X181">
            <v>2.2300552089000001</v>
          </cell>
          <cell r="Y181">
            <v>2.2300552089000001</v>
          </cell>
          <cell r="Z181">
            <v>2.2300552089000001</v>
          </cell>
          <cell r="AA181">
            <v>2.2300552089000001</v>
          </cell>
          <cell r="AB181">
            <v>2.2300552089000001</v>
          </cell>
          <cell r="AC181">
            <v>2.2300552089000001</v>
          </cell>
          <cell r="AD181">
            <v>2.2300552089000001</v>
          </cell>
          <cell r="AE181">
            <v>2.2300552089000001</v>
          </cell>
        </row>
        <row r="182">
          <cell r="Q182">
            <v>92</v>
          </cell>
          <cell r="R182">
            <v>13.3</v>
          </cell>
          <cell r="S182">
            <v>9.15</v>
          </cell>
          <cell r="T182">
            <v>9.15</v>
          </cell>
          <cell r="U182">
            <v>2.5036816149000001</v>
          </cell>
          <cell r="V182">
            <v>2.5036816149000001</v>
          </cell>
          <cell r="W182">
            <v>2.5036816149000001</v>
          </cell>
          <cell r="X182">
            <v>2.5036816149000001</v>
          </cell>
          <cell r="Y182">
            <v>2.5036816149000001</v>
          </cell>
          <cell r="Z182">
            <v>2.5036816149000001</v>
          </cell>
          <cell r="AA182">
            <v>2.5036816149000001</v>
          </cell>
          <cell r="AB182">
            <v>2.5036816149000001</v>
          </cell>
          <cell r="AC182">
            <v>2.5036816149000001</v>
          </cell>
          <cell r="AD182">
            <v>2.5036816149000001</v>
          </cell>
          <cell r="AE182">
            <v>2.5036816149000001</v>
          </cell>
        </row>
        <row r="183">
          <cell r="Q183">
            <v>91</v>
          </cell>
          <cell r="R183">
            <v>14.7</v>
          </cell>
          <cell r="S183">
            <v>10.549999999999999</v>
          </cell>
          <cell r="T183">
            <v>10.549999999999999</v>
          </cell>
          <cell r="U183">
            <v>2.8867585832999998</v>
          </cell>
          <cell r="V183">
            <v>2.8867585832999998</v>
          </cell>
          <cell r="W183">
            <v>2.8867585832999998</v>
          </cell>
          <cell r="X183">
            <v>2.8867585832999998</v>
          </cell>
          <cell r="Y183">
            <v>2.8867585832999998</v>
          </cell>
          <cell r="Z183">
            <v>2.8867585832999998</v>
          </cell>
          <cell r="AA183">
            <v>2.8867585832999998</v>
          </cell>
          <cell r="AB183">
            <v>2.8867585832999998</v>
          </cell>
          <cell r="AC183">
            <v>2.8867585832999998</v>
          </cell>
          <cell r="AD183">
            <v>2.8867585832999998</v>
          </cell>
          <cell r="AE183">
            <v>2.8867585832999998</v>
          </cell>
        </row>
        <row r="184">
          <cell r="Q184">
            <v>90</v>
          </cell>
          <cell r="R184">
            <v>16.7</v>
          </cell>
          <cell r="S184">
            <v>12.549999999999999</v>
          </cell>
          <cell r="T184">
            <v>12.549999999999999</v>
          </cell>
          <cell r="U184">
            <v>3.4340113952999998</v>
          </cell>
          <cell r="V184">
            <v>3.4340113952999998</v>
          </cell>
          <cell r="W184">
            <v>3.4340113952999998</v>
          </cell>
          <cell r="X184">
            <v>3.4340113952999998</v>
          </cell>
          <cell r="Y184">
            <v>3.4340113952999998</v>
          </cell>
          <cell r="Z184">
            <v>3.4340113952999998</v>
          </cell>
          <cell r="AA184">
            <v>3.4340113952999998</v>
          </cell>
          <cell r="AB184">
            <v>3.4340113952999998</v>
          </cell>
          <cell r="AC184">
            <v>3.4340113952999998</v>
          </cell>
          <cell r="AD184">
            <v>3.4340113952999998</v>
          </cell>
          <cell r="AE184">
            <v>3.4340113952999998</v>
          </cell>
        </row>
        <row r="185">
          <cell r="Q185">
            <v>89</v>
          </cell>
          <cell r="R185">
            <v>16.399999999999999</v>
          </cell>
          <cell r="S185">
            <v>12.249999999999998</v>
          </cell>
          <cell r="T185">
            <v>12.249999999999998</v>
          </cell>
          <cell r="U185">
            <v>3.3519234734999994</v>
          </cell>
          <cell r="V185">
            <v>3.3519234734999994</v>
          </cell>
          <cell r="W185">
            <v>3.3519234734999994</v>
          </cell>
          <cell r="X185">
            <v>3.3519234734999994</v>
          </cell>
          <cell r="Y185">
            <v>3.3519234734999994</v>
          </cell>
          <cell r="Z185">
            <v>3.3519234734999994</v>
          </cell>
          <cell r="AA185">
            <v>3.3519234734999994</v>
          </cell>
          <cell r="AB185">
            <v>3.3519234734999994</v>
          </cell>
          <cell r="AC185">
            <v>3.3519234734999994</v>
          </cell>
          <cell r="AD185">
            <v>3.3519234734999994</v>
          </cell>
          <cell r="AE185">
            <v>3.3519234734999994</v>
          </cell>
        </row>
        <row r="186">
          <cell r="Q186">
            <v>88</v>
          </cell>
          <cell r="R186">
            <v>17.3</v>
          </cell>
          <cell r="S186">
            <v>13.15</v>
          </cell>
          <cell r="T186">
            <v>13.15</v>
          </cell>
          <cell r="U186">
            <v>3.5981872389</v>
          </cell>
          <cell r="V186">
            <v>3.5981872389</v>
          </cell>
          <cell r="W186">
            <v>3.5981872389</v>
          </cell>
          <cell r="X186">
            <v>3.5981872389</v>
          </cell>
          <cell r="Y186">
            <v>3.5981872389</v>
          </cell>
          <cell r="Z186">
            <v>3.5981872389</v>
          </cell>
          <cell r="AA186">
            <v>3.5981872389</v>
          </cell>
          <cell r="AB186">
            <v>3.5981872389</v>
          </cell>
          <cell r="AC186">
            <v>3.5981872389</v>
          </cell>
          <cell r="AD186">
            <v>3.5981872389</v>
          </cell>
          <cell r="AE186">
            <v>3.5981872389</v>
          </cell>
        </row>
        <row r="187">
          <cell r="Q187">
            <v>87</v>
          </cell>
          <cell r="R187">
            <v>18.3</v>
          </cell>
          <cell r="S187">
            <v>14.15</v>
          </cell>
          <cell r="T187">
            <v>14.15</v>
          </cell>
          <cell r="U187">
            <v>3.8718136449</v>
          </cell>
          <cell r="V187">
            <v>3.8718136449</v>
          </cell>
          <cell r="W187">
            <v>3.8718136449</v>
          </cell>
          <cell r="X187">
            <v>3.8718136449</v>
          </cell>
          <cell r="Y187">
            <v>3.8718136449</v>
          </cell>
          <cell r="Z187">
            <v>3.8718136449</v>
          </cell>
          <cell r="AA187">
            <v>3.8718136449</v>
          </cell>
          <cell r="AB187">
            <v>3.8718136449</v>
          </cell>
          <cell r="AC187">
            <v>3.8718136449</v>
          </cell>
          <cell r="AD187">
            <v>3.8718136449</v>
          </cell>
          <cell r="AE187">
            <v>3.8718136449</v>
          </cell>
        </row>
        <row r="188">
          <cell r="Q188">
            <v>86</v>
          </cell>
          <cell r="R188">
            <v>19.3</v>
          </cell>
          <cell r="S188">
            <v>15.15</v>
          </cell>
          <cell r="T188">
            <v>15.15</v>
          </cell>
          <cell r="U188">
            <v>4.1454400508999996</v>
          </cell>
          <cell r="V188">
            <v>4.1454400508999996</v>
          </cell>
          <cell r="W188">
            <v>4.1454400508999996</v>
          </cell>
          <cell r="X188">
            <v>4.1454400508999996</v>
          </cell>
          <cell r="Y188">
            <v>4.1454400508999996</v>
          </cell>
          <cell r="Z188">
            <v>4.1454400508999996</v>
          </cell>
          <cell r="AA188">
            <v>4.1454400508999996</v>
          </cell>
          <cell r="AB188">
            <v>4.1454400508999996</v>
          </cell>
          <cell r="AC188">
            <v>4.1454400508999996</v>
          </cell>
          <cell r="AD188">
            <v>4.1454400508999996</v>
          </cell>
          <cell r="AE188">
            <v>4.1454400508999996</v>
          </cell>
        </row>
        <row r="189">
          <cell r="Q189">
            <v>85</v>
          </cell>
          <cell r="R189">
            <v>20.100000000000001</v>
          </cell>
          <cell r="S189">
            <v>15.950000000000001</v>
          </cell>
          <cell r="T189">
            <v>15.950000000000001</v>
          </cell>
          <cell r="U189">
            <v>4.3643411756999999</v>
          </cell>
          <cell r="V189">
            <v>4.3643411756999999</v>
          </cell>
          <cell r="W189">
            <v>4.3643411756999999</v>
          </cell>
          <cell r="X189">
            <v>4.3643411756999999</v>
          </cell>
          <cell r="Y189">
            <v>4.3643411756999999</v>
          </cell>
          <cell r="Z189">
            <v>4.3643411756999999</v>
          </cell>
          <cell r="AA189">
            <v>4.3643411756999999</v>
          </cell>
          <cell r="AB189">
            <v>4.3643411756999999</v>
          </cell>
          <cell r="AC189">
            <v>4.3643411756999999</v>
          </cell>
          <cell r="AD189">
            <v>4.3643411756999999</v>
          </cell>
          <cell r="AE189">
            <v>4.3643411756999999</v>
          </cell>
        </row>
        <row r="190">
          <cell r="Q190">
            <v>84</v>
          </cell>
          <cell r="R190">
            <v>21.3</v>
          </cell>
          <cell r="S190">
            <v>17.149999999999999</v>
          </cell>
          <cell r="T190">
            <v>17.149999999999999</v>
          </cell>
          <cell r="U190">
            <v>4.6926928628999995</v>
          </cell>
          <cell r="V190">
            <v>4.6926928628999995</v>
          </cell>
          <cell r="W190">
            <v>4.6926928628999995</v>
          </cell>
          <cell r="X190">
            <v>4.6926928628999995</v>
          </cell>
          <cell r="Y190">
            <v>4.6926928628999995</v>
          </cell>
          <cell r="Z190">
            <v>4.6926928628999995</v>
          </cell>
          <cell r="AA190">
            <v>4.6926928628999995</v>
          </cell>
          <cell r="AB190">
            <v>4.6926928628999995</v>
          </cell>
          <cell r="AC190">
            <v>4.6926928628999995</v>
          </cell>
          <cell r="AD190">
            <v>4.6926928628999995</v>
          </cell>
          <cell r="AE190">
            <v>4.6926928628999995</v>
          </cell>
        </row>
        <row r="191">
          <cell r="Q191">
            <v>83</v>
          </cell>
          <cell r="R191">
            <v>22</v>
          </cell>
          <cell r="S191">
            <v>17.850000000000001</v>
          </cell>
          <cell r="T191">
            <v>17.850000000000001</v>
          </cell>
          <cell r="U191">
            <v>4.8842313471000001</v>
          </cell>
          <cell r="V191">
            <v>4.8842313471000001</v>
          </cell>
          <cell r="W191">
            <v>4.8842313471000001</v>
          </cell>
          <cell r="X191">
            <v>4.8842313471000001</v>
          </cell>
          <cell r="Y191">
            <v>4.8842313471000001</v>
          </cell>
          <cell r="Z191">
            <v>4.8842313471000001</v>
          </cell>
          <cell r="AA191">
            <v>4.8842313471000001</v>
          </cell>
          <cell r="AB191">
            <v>4.8842313471000001</v>
          </cell>
          <cell r="AC191">
            <v>4.8842313471000001</v>
          </cell>
          <cell r="AD191">
            <v>4.8842313471000001</v>
          </cell>
          <cell r="AE191">
            <v>4.8842313471000001</v>
          </cell>
        </row>
        <row r="192">
          <cell r="Q192">
            <v>82</v>
          </cell>
          <cell r="R192">
            <v>22.5</v>
          </cell>
          <cell r="S192">
            <v>18.350000000000001</v>
          </cell>
          <cell r="T192">
            <v>18.350000000000001</v>
          </cell>
          <cell r="U192">
            <v>5.0210445501000001</v>
          </cell>
          <cell r="V192">
            <v>5.0210445501000001</v>
          </cell>
          <cell r="W192">
            <v>5.0210445501000001</v>
          </cell>
          <cell r="X192">
            <v>5.0210445501000001</v>
          </cell>
          <cell r="Y192">
            <v>5.0210445501000001</v>
          </cell>
          <cell r="Z192">
            <v>5.0210445501000001</v>
          </cell>
          <cell r="AA192">
            <v>5.0210445501000001</v>
          </cell>
          <cell r="AB192">
            <v>5.0210445501000001</v>
          </cell>
          <cell r="AC192">
            <v>5.0210445501000001</v>
          </cell>
          <cell r="AD192">
            <v>5.0210445501000001</v>
          </cell>
          <cell r="AE192">
            <v>5.0210445501000001</v>
          </cell>
        </row>
        <row r="193">
          <cell r="Q193">
            <v>81</v>
          </cell>
          <cell r="R193">
            <v>23.3</v>
          </cell>
          <cell r="S193">
            <v>19.149999999999999</v>
          </cell>
          <cell r="T193">
            <v>19.149999999999999</v>
          </cell>
          <cell r="U193">
            <v>5.2399456748999995</v>
          </cell>
          <cell r="V193">
            <v>5.2399456748999995</v>
          </cell>
          <cell r="W193">
            <v>5.2399456748999995</v>
          </cell>
          <cell r="X193">
            <v>5.2399456748999995</v>
          </cell>
          <cell r="Y193">
            <v>5.2399456748999995</v>
          </cell>
          <cell r="Z193">
            <v>5.2399456748999995</v>
          </cell>
          <cell r="AA193">
            <v>5.2399456748999995</v>
          </cell>
          <cell r="AB193">
            <v>5.2399456748999995</v>
          </cell>
          <cell r="AC193">
            <v>5.2399456748999995</v>
          </cell>
          <cell r="AD193">
            <v>5.2399456748999995</v>
          </cell>
          <cell r="AE193">
            <v>5.2399456748999995</v>
          </cell>
        </row>
        <row r="194">
          <cell r="Q194">
            <v>80</v>
          </cell>
          <cell r="R194">
            <v>24.1</v>
          </cell>
          <cell r="S194">
            <v>19.950000000000003</v>
          </cell>
          <cell r="T194">
            <v>19.950000000000003</v>
          </cell>
          <cell r="U194">
            <v>5.4588467997000008</v>
          </cell>
          <cell r="V194">
            <v>5.4588467997000008</v>
          </cell>
          <cell r="W194">
            <v>5.4588467997000008</v>
          </cell>
          <cell r="X194">
            <v>5.4588467997000008</v>
          </cell>
          <cell r="Y194">
            <v>5.4588467997000008</v>
          </cell>
          <cell r="Z194">
            <v>5.4588467997000008</v>
          </cell>
          <cell r="AA194">
            <v>5.4588467997000008</v>
          </cell>
          <cell r="AB194">
            <v>5.4588467997000008</v>
          </cell>
          <cell r="AC194">
            <v>5.4588467997000008</v>
          </cell>
          <cell r="AD194">
            <v>5.4588467997000008</v>
          </cell>
          <cell r="AE194">
            <v>5.4588467997000008</v>
          </cell>
        </row>
        <row r="195">
          <cell r="Q195">
            <v>79</v>
          </cell>
          <cell r="R195">
            <v>25.7</v>
          </cell>
          <cell r="S195">
            <v>21.549999999999997</v>
          </cell>
          <cell r="T195">
            <v>21.549999999999997</v>
          </cell>
          <cell r="U195">
            <v>5.8966490492999988</v>
          </cell>
          <cell r="V195">
            <v>5.8966490492999988</v>
          </cell>
          <cell r="W195">
            <v>5.8966490492999988</v>
          </cell>
          <cell r="X195">
            <v>5.8966490492999988</v>
          </cell>
          <cell r="Y195">
            <v>5.8966490492999988</v>
          </cell>
          <cell r="Z195">
            <v>5.8966490492999988</v>
          </cell>
          <cell r="AA195">
            <v>5.8966490492999988</v>
          </cell>
          <cell r="AB195">
            <v>5.8966490492999988</v>
          </cell>
          <cell r="AC195">
            <v>5.8966490492999988</v>
          </cell>
          <cell r="AD195">
            <v>5.8966490492999988</v>
          </cell>
          <cell r="AE195">
            <v>5.8966490492999988</v>
          </cell>
        </row>
        <row r="196">
          <cell r="Q196">
            <v>78</v>
          </cell>
          <cell r="R196">
            <v>26.1</v>
          </cell>
          <cell r="S196">
            <v>21.950000000000003</v>
          </cell>
          <cell r="T196">
            <v>21.950000000000003</v>
          </cell>
          <cell r="U196">
            <v>6.0060996117000007</v>
          </cell>
          <cell r="V196">
            <v>6.0060996117000007</v>
          </cell>
          <cell r="W196">
            <v>6.0060996117000007</v>
          </cell>
          <cell r="X196">
            <v>6.0060996117000007</v>
          </cell>
          <cell r="Y196">
            <v>6.0060996117000007</v>
          </cell>
          <cell r="Z196">
            <v>6.0060996117000007</v>
          </cell>
          <cell r="AA196">
            <v>6.0060996117000007</v>
          </cell>
          <cell r="AB196">
            <v>6.0060996117000007</v>
          </cell>
          <cell r="AC196">
            <v>6.0060996117000007</v>
          </cell>
          <cell r="AD196">
            <v>6.0060996117000007</v>
          </cell>
          <cell r="AE196">
            <v>6.0060996117000007</v>
          </cell>
        </row>
        <row r="197">
          <cell r="Q197">
            <v>77</v>
          </cell>
          <cell r="R197">
            <v>27.1</v>
          </cell>
          <cell r="S197">
            <v>22.950000000000003</v>
          </cell>
          <cell r="T197">
            <v>22.950000000000003</v>
          </cell>
          <cell r="U197">
            <v>6.2797260177000007</v>
          </cell>
          <cell r="V197">
            <v>6.2797260177000007</v>
          </cell>
          <cell r="W197">
            <v>6.2797260177000007</v>
          </cell>
          <cell r="X197">
            <v>6.2797260177000007</v>
          </cell>
          <cell r="Y197">
            <v>6.2797260177000007</v>
          </cell>
          <cell r="Z197">
            <v>6.2797260177000007</v>
          </cell>
          <cell r="AA197">
            <v>6.2797260177000007</v>
          </cell>
          <cell r="AB197">
            <v>6.2797260177000007</v>
          </cell>
          <cell r="AC197">
            <v>6.2797260177000007</v>
          </cell>
          <cell r="AD197">
            <v>6.2797260177000007</v>
          </cell>
          <cell r="AE197">
            <v>6.2797260177000007</v>
          </cell>
        </row>
        <row r="198">
          <cell r="Q198">
            <v>76</v>
          </cell>
          <cell r="R198">
            <v>28.1</v>
          </cell>
          <cell r="S198">
            <v>23.950000000000003</v>
          </cell>
          <cell r="T198">
            <v>23.950000000000003</v>
          </cell>
          <cell r="U198">
            <v>6.5533524237000007</v>
          </cell>
          <cell r="V198">
            <v>6.5533524237000007</v>
          </cell>
          <cell r="W198">
            <v>6.5533524237000007</v>
          </cell>
          <cell r="X198">
            <v>6.5533524237000007</v>
          </cell>
          <cell r="Y198">
            <v>6.5533524237000007</v>
          </cell>
          <cell r="Z198">
            <v>6.5533524237000007</v>
          </cell>
          <cell r="AA198">
            <v>6.5533524237000007</v>
          </cell>
          <cell r="AB198">
            <v>6.5533524237000007</v>
          </cell>
          <cell r="AC198">
            <v>6.5533524237000007</v>
          </cell>
          <cell r="AD198">
            <v>6.5533524237000007</v>
          </cell>
          <cell r="AE198">
            <v>6.5533524237000007</v>
          </cell>
        </row>
        <row r="199">
          <cell r="Q199">
            <v>75</v>
          </cell>
          <cell r="R199">
            <v>28.9</v>
          </cell>
          <cell r="S199">
            <v>24.75</v>
          </cell>
          <cell r="T199">
            <v>24.75</v>
          </cell>
          <cell r="U199">
            <v>6.7722535485000002</v>
          </cell>
          <cell r="V199">
            <v>6.7722535485000002</v>
          </cell>
          <cell r="W199">
            <v>6.7722535485000002</v>
          </cell>
          <cell r="X199">
            <v>6.7722535485000002</v>
          </cell>
          <cell r="Y199">
            <v>6.7722535485000002</v>
          </cell>
          <cell r="Z199">
            <v>6.7722535485000002</v>
          </cell>
          <cell r="AA199">
            <v>6.7722535485000002</v>
          </cell>
          <cell r="AB199">
            <v>6.7722535485000002</v>
          </cell>
          <cell r="AC199">
            <v>6.7722535485000002</v>
          </cell>
          <cell r="AD199">
            <v>6.7722535485000002</v>
          </cell>
          <cell r="AE199">
            <v>6.7722535485000002</v>
          </cell>
        </row>
        <row r="200">
          <cell r="Q200">
            <v>74</v>
          </cell>
          <cell r="R200">
            <v>29.7</v>
          </cell>
          <cell r="S200">
            <v>25.549999999999997</v>
          </cell>
          <cell r="T200">
            <v>25.549999999999997</v>
          </cell>
          <cell r="U200">
            <v>6.9911546732999987</v>
          </cell>
          <cell r="V200">
            <v>6.9911546732999987</v>
          </cell>
          <cell r="W200">
            <v>6.9911546732999987</v>
          </cell>
          <cell r="X200">
            <v>6.9911546732999987</v>
          </cell>
          <cell r="Y200">
            <v>6.9911546732999987</v>
          </cell>
          <cell r="Z200">
            <v>6.9911546732999987</v>
          </cell>
          <cell r="AA200">
            <v>6.9911546732999987</v>
          </cell>
          <cell r="AB200">
            <v>6.9911546732999987</v>
          </cell>
          <cell r="AC200">
            <v>6.9911546732999987</v>
          </cell>
          <cell r="AD200">
            <v>6.9911546732999987</v>
          </cell>
          <cell r="AE200">
            <v>6.9911546732999987</v>
          </cell>
        </row>
        <row r="201">
          <cell r="Q201">
            <v>73</v>
          </cell>
          <cell r="R201">
            <v>30.5</v>
          </cell>
          <cell r="S201">
            <v>26.35</v>
          </cell>
          <cell r="T201">
            <v>26.35</v>
          </cell>
          <cell r="U201">
            <v>7.2100557981</v>
          </cell>
          <cell r="V201">
            <v>7.2100557981</v>
          </cell>
          <cell r="W201">
            <v>7.2100557981</v>
          </cell>
          <cell r="X201">
            <v>7.2100557981</v>
          </cell>
          <cell r="Y201">
            <v>7.2100557981</v>
          </cell>
          <cell r="Z201">
            <v>7.2100557981</v>
          </cell>
          <cell r="AA201">
            <v>7.2100557981</v>
          </cell>
          <cell r="AB201">
            <v>7.2100557981</v>
          </cell>
          <cell r="AC201">
            <v>7.2100557981</v>
          </cell>
          <cell r="AD201">
            <v>7.2100557981</v>
          </cell>
          <cell r="AE201">
            <v>7.2100557981</v>
          </cell>
        </row>
        <row r="202">
          <cell r="Q202">
            <v>72</v>
          </cell>
          <cell r="R202">
            <v>31.2</v>
          </cell>
          <cell r="S202">
            <v>27.049999999999997</v>
          </cell>
          <cell r="T202">
            <v>27.049999999999997</v>
          </cell>
          <cell r="U202">
            <v>7.4015942822999987</v>
          </cell>
          <cell r="V202">
            <v>7.4015942822999987</v>
          </cell>
          <cell r="W202">
            <v>7.4015942822999987</v>
          </cell>
          <cell r="X202">
            <v>7.4015942822999987</v>
          </cell>
          <cell r="Y202">
            <v>7.4015942822999987</v>
          </cell>
          <cell r="Z202">
            <v>7.4015942822999987</v>
          </cell>
          <cell r="AA202">
            <v>7.4015942822999987</v>
          </cell>
          <cell r="AB202">
            <v>7.4015942822999987</v>
          </cell>
          <cell r="AC202">
            <v>7.4015942822999987</v>
          </cell>
          <cell r="AD202">
            <v>7.4015942822999987</v>
          </cell>
          <cell r="AE202">
            <v>7.4015942822999987</v>
          </cell>
        </row>
        <row r="203">
          <cell r="Q203">
            <v>71</v>
          </cell>
          <cell r="R203">
            <v>32</v>
          </cell>
          <cell r="S203">
            <v>27.85</v>
          </cell>
          <cell r="T203">
            <v>27.85</v>
          </cell>
          <cell r="U203">
            <v>7.6204954071</v>
          </cell>
          <cell r="V203">
            <v>7.6204954071</v>
          </cell>
          <cell r="W203">
            <v>7.6204954071</v>
          </cell>
          <cell r="X203">
            <v>7.6204954071</v>
          </cell>
          <cell r="Y203">
            <v>7.6204954071</v>
          </cell>
          <cell r="Z203">
            <v>7.6204954071</v>
          </cell>
          <cell r="AA203">
            <v>7.6204954071</v>
          </cell>
          <cell r="AB203">
            <v>7.6204954071</v>
          </cell>
          <cell r="AC203">
            <v>7.6204954071</v>
          </cell>
          <cell r="AD203">
            <v>7.6204954071</v>
          </cell>
          <cell r="AE203">
            <v>7.6204954071</v>
          </cell>
        </row>
        <row r="204">
          <cell r="Q204">
            <v>70</v>
          </cell>
          <cell r="R204">
            <v>32.9</v>
          </cell>
          <cell r="S204">
            <v>28.75</v>
          </cell>
          <cell r="T204">
            <v>28.75</v>
          </cell>
          <cell r="U204">
            <v>7.8667591725000001</v>
          </cell>
          <cell r="V204">
            <v>7.8667591725000001</v>
          </cell>
          <cell r="W204">
            <v>7.8667591725000001</v>
          </cell>
          <cell r="X204">
            <v>7.8667591725000001</v>
          </cell>
          <cell r="Y204">
            <v>7.8667591725000001</v>
          </cell>
          <cell r="Z204">
            <v>7.8667591725000001</v>
          </cell>
          <cell r="AA204">
            <v>7.8667591725000001</v>
          </cell>
          <cell r="AB204">
            <v>7.8667591725000001</v>
          </cell>
          <cell r="AC204">
            <v>7.8667591725000001</v>
          </cell>
          <cell r="AD204">
            <v>7.8667591725000001</v>
          </cell>
          <cell r="AE204">
            <v>7.8667591725000001</v>
          </cell>
        </row>
        <row r="205">
          <cell r="Q205">
            <v>69</v>
          </cell>
          <cell r="R205">
            <v>33.9</v>
          </cell>
          <cell r="S205">
            <v>29.75</v>
          </cell>
          <cell r="T205">
            <v>29.75</v>
          </cell>
          <cell r="U205">
            <v>8.1403855785000001</v>
          </cell>
          <cell r="V205">
            <v>8.1403855785000001</v>
          </cell>
          <cell r="W205">
            <v>8.1403855785000001</v>
          </cell>
          <cell r="X205">
            <v>8.1403855785000001</v>
          </cell>
          <cell r="Y205">
            <v>8.1403855785000001</v>
          </cell>
          <cell r="Z205">
            <v>8.1403855785000001</v>
          </cell>
          <cell r="AA205">
            <v>8.1403855785000001</v>
          </cell>
          <cell r="AB205">
            <v>8.1403855785000001</v>
          </cell>
          <cell r="AC205">
            <v>8.1403855785000001</v>
          </cell>
          <cell r="AD205">
            <v>8.1403855785000001</v>
          </cell>
          <cell r="AE205">
            <v>8.1403855785000001</v>
          </cell>
        </row>
        <row r="206">
          <cell r="Q206">
            <v>68</v>
          </cell>
          <cell r="R206">
            <v>35</v>
          </cell>
          <cell r="S206">
            <v>30.85</v>
          </cell>
          <cell r="T206">
            <v>30.85</v>
          </cell>
          <cell r="U206">
            <v>8.4413746250999999</v>
          </cell>
          <cell r="V206">
            <v>8.4413746250999999</v>
          </cell>
          <cell r="W206">
            <v>8.4413746250999999</v>
          </cell>
          <cell r="X206">
            <v>8.4413746250999999</v>
          </cell>
          <cell r="Y206">
            <v>8.4413746250999999</v>
          </cell>
          <cell r="Z206">
            <v>8.4413746250999999</v>
          </cell>
          <cell r="AA206">
            <v>8.4413746250999999</v>
          </cell>
          <cell r="AB206">
            <v>8.4413746250999999</v>
          </cell>
          <cell r="AC206">
            <v>8.4413746250999999</v>
          </cell>
          <cell r="AD206">
            <v>8.4413746250999999</v>
          </cell>
          <cell r="AE206">
            <v>8.4413746250999999</v>
          </cell>
        </row>
        <row r="207">
          <cell r="Q207">
            <v>67</v>
          </cell>
          <cell r="R207">
            <v>36.5</v>
          </cell>
          <cell r="S207">
            <v>32.35</v>
          </cell>
          <cell r="T207">
            <v>32.35</v>
          </cell>
          <cell r="U207">
            <v>8.8518142341000008</v>
          </cell>
          <cell r="V207">
            <v>8.8518142341000008</v>
          </cell>
          <cell r="W207">
            <v>8.8518142341000008</v>
          </cell>
          <cell r="X207">
            <v>8.8518142341000008</v>
          </cell>
          <cell r="Y207">
            <v>8.8518142341000008</v>
          </cell>
          <cell r="Z207">
            <v>8.8518142341000008</v>
          </cell>
          <cell r="AA207">
            <v>8.8518142341000008</v>
          </cell>
          <cell r="AB207">
            <v>8.8518142341000008</v>
          </cell>
          <cell r="AC207">
            <v>8.8518142341000008</v>
          </cell>
          <cell r="AD207">
            <v>8.8518142341000008</v>
          </cell>
          <cell r="AE207">
            <v>8.8518142341000008</v>
          </cell>
        </row>
        <row r="208">
          <cell r="Q208">
            <v>66</v>
          </cell>
          <cell r="R208">
            <v>37.5</v>
          </cell>
          <cell r="S208">
            <v>33.35</v>
          </cell>
          <cell r="T208">
            <v>33.35</v>
          </cell>
          <cell r="U208">
            <v>9.1254406401000008</v>
          </cell>
          <cell r="V208">
            <v>9.1254406401000008</v>
          </cell>
          <cell r="W208">
            <v>9.1254406401000008</v>
          </cell>
          <cell r="X208">
            <v>9.1254406401000008</v>
          </cell>
          <cell r="Y208">
            <v>9.1254406401000008</v>
          </cell>
          <cell r="Z208">
            <v>9.1254406401000008</v>
          </cell>
          <cell r="AA208">
            <v>9.1254406401000008</v>
          </cell>
          <cell r="AB208">
            <v>9.1254406401000008</v>
          </cell>
          <cell r="AC208">
            <v>9.1254406401000008</v>
          </cell>
          <cell r="AD208">
            <v>9.1254406401000008</v>
          </cell>
          <cell r="AE208">
            <v>9.1254406401000008</v>
          </cell>
        </row>
        <row r="209">
          <cell r="Q209">
            <v>65</v>
          </cell>
          <cell r="R209">
            <v>38.700000000000003</v>
          </cell>
          <cell r="S209">
            <v>34.550000000000004</v>
          </cell>
          <cell r="T209">
            <v>34.550000000000004</v>
          </cell>
          <cell r="U209">
            <v>9.4537923273000004</v>
          </cell>
          <cell r="V209">
            <v>9.4537923273000004</v>
          </cell>
          <cell r="W209">
            <v>9.4537923273000004</v>
          </cell>
          <cell r="X209">
            <v>9.4537923273000004</v>
          </cell>
          <cell r="Y209">
            <v>9.4537923273000004</v>
          </cell>
          <cell r="Z209">
            <v>9.4537923273000004</v>
          </cell>
          <cell r="AA209">
            <v>9.4537923273000004</v>
          </cell>
          <cell r="AB209">
            <v>9.4537923273000004</v>
          </cell>
          <cell r="AC209">
            <v>9.4537923273000004</v>
          </cell>
          <cell r="AD209">
            <v>9.4537923273000004</v>
          </cell>
          <cell r="AE209">
            <v>9.4537923273000004</v>
          </cell>
        </row>
        <row r="210">
          <cell r="Q210">
            <v>64</v>
          </cell>
          <cell r="R210">
            <v>40.299999999999997</v>
          </cell>
          <cell r="S210">
            <v>36.15</v>
          </cell>
          <cell r="T210">
            <v>36.15</v>
          </cell>
          <cell r="U210">
            <v>9.8915945768999993</v>
          </cell>
          <cell r="V210">
            <v>9.8915945768999993</v>
          </cell>
          <cell r="W210">
            <v>9.8915945768999993</v>
          </cell>
          <cell r="X210">
            <v>9.8915945768999993</v>
          </cell>
          <cell r="Y210">
            <v>9.8915945768999993</v>
          </cell>
          <cell r="Z210">
            <v>9.8915945768999993</v>
          </cell>
          <cell r="AA210">
            <v>9.8915945768999993</v>
          </cell>
          <cell r="AB210">
            <v>9.8915945768999993</v>
          </cell>
          <cell r="AC210">
            <v>9.8915945768999993</v>
          </cell>
          <cell r="AD210">
            <v>9.8915945768999993</v>
          </cell>
          <cell r="AE210">
            <v>9.8915945768999993</v>
          </cell>
        </row>
        <row r="211">
          <cell r="Q211">
            <v>63</v>
          </cell>
          <cell r="R211">
            <v>41.3</v>
          </cell>
          <cell r="S211">
            <v>37.15</v>
          </cell>
          <cell r="T211">
            <v>37.15</v>
          </cell>
          <cell r="U211">
            <v>10.165220982899999</v>
          </cell>
          <cell r="V211">
            <v>10.165220982899999</v>
          </cell>
          <cell r="W211">
            <v>10.165220982899999</v>
          </cell>
          <cell r="X211">
            <v>10.165220982899999</v>
          </cell>
          <cell r="Y211">
            <v>10.165220982899999</v>
          </cell>
          <cell r="Z211">
            <v>10.165220982899999</v>
          </cell>
          <cell r="AA211">
            <v>10.165220982899999</v>
          </cell>
          <cell r="AB211">
            <v>10.165220982899999</v>
          </cell>
          <cell r="AC211">
            <v>10.165220982899999</v>
          </cell>
          <cell r="AD211">
            <v>10.165220982899999</v>
          </cell>
          <cell r="AE211">
            <v>10.165220982899999</v>
          </cell>
        </row>
        <row r="212">
          <cell r="Q212">
            <v>62</v>
          </cell>
          <cell r="R212">
            <v>42.1</v>
          </cell>
          <cell r="S212">
            <v>37.950000000000003</v>
          </cell>
          <cell r="T212">
            <v>37.950000000000003</v>
          </cell>
          <cell r="U212">
            <v>10.3841221077</v>
          </cell>
          <cell r="V212">
            <v>10.3841221077</v>
          </cell>
          <cell r="W212">
            <v>10.3841221077</v>
          </cell>
          <cell r="X212">
            <v>10.3841221077</v>
          </cell>
          <cell r="Y212">
            <v>10.3841221077</v>
          </cell>
          <cell r="Z212">
            <v>10.3841221077</v>
          </cell>
          <cell r="AA212">
            <v>10.3841221077</v>
          </cell>
          <cell r="AB212">
            <v>10.3841221077</v>
          </cell>
          <cell r="AC212">
            <v>10.3841221077</v>
          </cell>
          <cell r="AD212">
            <v>10.3841221077</v>
          </cell>
          <cell r="AE212">
            <v>10.3841221077</v>
          </cell>
        </row>
        <row r="213">
          <cell r="Q213">
            <v>61</v>
          </cell>
          <cell r="R213">
            <v>43.1</v>
          </cell>
          <cell r="S213">
            <v>38.950000000000003</v>
          </cell>
          <cell r="T213">
            <v>38.950000000000003</v>
          </cell>
          <cell r="U213">
            <v>10.6577485137</v>
          </cell>
          <cell r="V213">
            <v>10.6577485137</v>
          </cell>
          <cell r="W213">
            <v>10.6577485137</v>
          </cell>
          <cell r="X213">
            <v>10.6577485137</v>
          </cell>
          <cell r="Y213">
            <v>10.6577485137</v>
          </cell>
          <cell r="Z213">
            <v>10.6577485137</v>
          </cell>
          <cell r="AA213">
            <v>10.6577485137</v>
          </cell>
          <cell r="AB213">
            <v>10.6577485137</v>
          </cell>
          <cell r="AC213">
            <v>10.6577485137</v>
          </cell>
          <cell r="AD213">
            <v>10.6577485137</v>
          </cell>
          <cell r="AE213">
            <v>10.6577485137</v>
          </cell>
        </row>
        <row r="214">
          <cell r="Q214">
            <v>60</v>
          </cell>
          <cell r="R214">
            <v>43.8</v>
          </cell>
          <cell r="S214">
            <v>39.65</v>
          </cell>
          <cell r="T214">
            <v>39.65</v>
          </cell>
          <cell r="U214">
            <v>10.849286997899998</v>
          </cell>
          <cell r="V214">
            <v>10.849286997899998</v>
          </cell>
          <cell r="W214">
            <v>10.849286997899998</v>
          </cell>
          <cell r="X214">
            <v>10.849286997899998</v>
          </cell>
          <cell r="Y214">
            <v>10.849286997899998</v>
          </cell>
          <cell r="Z214">
            <v>10.849286997899998</v>
          </cell>
          <cell r="AA214">
            <v>10.849286997899998</v>
          </cell>
          <cell r="AB214">
            <v>10.849286997899998</v>
          </cell>
          <cell r="AC214">
            <v>10.849286997899998</v>
          </cell>
          <cell r="AD214">
            <v>10.849286997899998</v>
          </cell>
          <cell r="AE214">
            <v>10.849286997899998</v>
          </cell>
        </row>
        <row r="215">
          <cell r="Q215">
            <v>59</v>
          </cell>
          <cell r="R215">
            <v>44.7</v>
          </cell>
          <cell r="S215">
            <v>40.550000000000004</v>
          </cell>
          <cell r="T215">
            <v>40.550000000000004</v>
          </cell>
          <cell r="U215">
            <v>11.0955507633</v>
          </cell>
          <cell r="V215">
            <v>11.0955507633</v>
          </cell>
          <cell r="W215">
            <v>11.0955507633</v>
          </cell>
          <cell r="X215">
            <v>11.0955507633</v>
          </cell>
          <cell r="Y215">
            <v>11.0955507633</v>
          </cell>
          <cell r="Z215">
            <v>11.0955507633</v>
          </cell>
          <cell r="AA215">
            <v>11.0955507633</v>
          </cell>
          <cell r="AB215">
            <v>11.0955507633</v>
          </cell>
          <cell r="AC215">
            <v>11.0955507633</v>
          </cell>
          <cell r="AD215">
            <v>11.0955507633</v>
          </cell>
          <cell r="AE215">
            <v>11.0955507633</v>
          </cell>
        </row>
        <row r="216">
          <cell r="Q216">
            <v>58</v>
          </cell>
          <cell r="R216">
            <v>45.9</v>
          </cell>
          <cell r="S216">
            <v>41.75</v>
          </cell>
          <cell r="T216">
            <v>41.75</v>
          </cell>
          <cell r="U216">
            <v>11.4239024505</v>
          </cell>
          <cell r="V216">
            <v>11.4239024505</v>
          </cell>
          <cell r="W216">
            <v>11.4239024505</v>
          </cell>
          <cell r="X216">
            <v>11.4239024505</v>
          </cell>
          <cell r="Y216">
            <v>11.4239024505</v>
          </cell>
          <cell r="Z216">
            <v>11.4239024505</v>
          </cell>
          <cell r="AA216">
            <v>11.4239024505</v>
          </cell>
          <cell r="AB216">
            <v>11.4239024505</v>
          </cell>
          <cell r="AC216">
            <v>11.4239024505</v>
          </cell>
          <cell r="AD216">
            <v>11.4239024505</v>
          </cell>
          <cell r="AE216">
            <v>11.4239024505</v>
          </cell>
        </row>
        <row r="217">
          <cell r="Q217">
            <v>57</v>
          </cell>
          <cell r="R217">
            <v>46.9</v>
          </cell>
          <cell r="S217">
            <v>42.75</v>
          </cell>
          <cell r="T217">
            <v>42.75</v>
          </cell>
          <cell r="U217">
            <v>11.6975288565</v>
          </cell>
          <cell r="V217">
            <v>11.6975288565</v>
          </cell>
          <cell r="W217">
            <v>11.6975288565</v>
          </cell>
          <cell r="X217">
            <v>11.6975288565</v>
          </cell>
          <cell r="Y217">
            <v>11.6975288565</v>
          </cell>
          <cell r="Z217">
            <v>11.6975288565</v>
          </cell>
          <cell r="AA217">
            <v>11.6975288565</v>
          </cell>
          <cell r="AB217">
            <v>11.6975288565</v>
          </cell>
          <cell r="AC217">
            <v>11.6975288565</v>
          </cell>
          <cell r="AD217">
            <v>11.6975288565</v>
          </cell>
          <cell r="AE217">
            <v>11.6975288565</v>
          </cell>
        </row>
        <row r="218">
          <cell r="Q218">
            <v>56</v>
          </cell>
          <cell r="R218">
            <v>48.1</v>
          </cell>
          <cell r="S218">
            <v>43.95</v>
          </cell>
          <cell r="T218">
            <v>43.95</v>
          </cell>
          <cell r="U218">
            <v>12.0258805437</v>
          </cell>
          <cell r="V218">
            <v>12.0258805437</v>
          </cell>
          <cell r="W218">
            <v>12.0258805437</v>
          </cell>
          <cell r="X218">
            <v>12.0258805437</v>
          </cell>
          <cell r="Y218">
            <v>12.0258805437</v>
          </cell>
          <cell r="Z218">
            <v>12.0258805437</v>
          </cell>
          <cell r="AA218">
            <v>12.0258805437</v>
          </cell>
          <cell r="AB218">
            <v>12.0258805437</v>
          </cell>
          <cell r="AC218">
            <v>12.0258805437</v>
          </cell>
          <cell r="AD218">
            <v>12.0258805437</v>
          </cell>
          <cell r="AE218">
            <v>12.0258805437</v>
          </cell>
        </row>
        <row r="219">
          <cell r="Q219">
            <v>55</v>
          </cell>
          <cell r="R219">
            <v>48.7</v>
          </cell>
          <cell r="S219">
            <v>44.550000000000004</v>
          </cell>
          <cell r="T219">
            <v>44.550000000000004</v>
          </cell>
          <cell r="U219">
            <v>12.1900563873</v>
          </cell>
          <cell r="V219">
            <v>12.1900563873</v>
          </cell>
          <cell r="W219">
            <v>12.1900563873</v>
          </cell>
          <cell r="X219">
            <v>12.1900563873</v>
          </cell>
          <cell r="Y219">
            <v>12.1900563873</v>
          </cell>
          <cell r="Z219">
            <v>12.1900563873</v>
          </cell>
          <cell r="AA219">
            <v>12.1900563873</v>
          </cell>
          <cell r="AB219">
            <v>12.1900563873</v>
          </cell>
          <cell r="AC219">
            <v>12.1900563873</v>
          </cell>
          <cell r="AD219">
            <v>12.1900563873</v>
          </cell>
          <cell r="AE219">
            <v>12.1900563873</v>
          </cell>
        </row>
        <row r="220">
          <cell r="Q220">
            <v>54</v>
          </cell>
          <cell r="R220">
            <v>50.1</v>
          </cell>
          <cell r="S220">
            <v>45.95</v>
          </cell>
          <cell r="T220">
            <v>45.95</v>
          </cell>
          <cell r="U220">
            <v>12.5731333557</v>
          </cell>
          <cell r="V220">
            <v>12.5731333557</v>
          </cell>
          <cell r="W220">
            <v>12.5731333557</v>
          </cell>
          <cell r="X220">
            <v>12.5731333557</v>
          </cell>
          <cell r="Y220">
            <v>12.5731333557</v>
          </cell>
          <cell r="Z220">
            <v>12.5731333557</v>
          </cell>
          <cell r="AA220">
            <v>12.5731333557</v>
          </cell>
          <cell r="AB220">
            <v>12.5731333557</v>
          </cell>
          <cell r="AC220">
            <v>12.5731333557</v>
          </cell>
          <cell r="AD220">
            <v>12.5731333557</v>
          </cell>
          <cell r="AE220">
            <v>12.5731333557</v>
          </cell>
        </row>
        <row r="221">
          <cell r="Q221">
            <v>53</v>
          </cell>
          <cell r="R221">
            <v>50.9</v>
          </cell>
          <cell r="S221">
            <v>46.75</v>
          </cell>
          <cell r="T221">
            <v>46.75</v>
          </cell>
          <cell r="U221">
            <v>12.7920344805</v>
          </cell>
          <cell r="V221">
            <v>12.7920344805</v>
          </cell>
          <cell r="W221">
            <v>12.7920344805</v>
          </cell>
          <cell r="X221">
            <v>12.7920344805</v>
          </cell>
          <cell r="Y221">
            <v>12.7920344805</v>
          </cell>
          <cell r="Z221">
            <v>12.7920344805</v>
          </cell>
          <cell r="AA221">
            <v>12.7920344805</v>
          </cell>
          <cell r="AB221">
            <v>12.7920344805</v>
          </cell>
          <cell r="AC221">
            <v>12.7920344805</v>
          </cell>
          <cell r="AD221">
            <v>12.7920344805</v>
          </cell>
          <cell r="AE221">
            <v>12.7920344805</v>
          </cell>
        </row>
        <row r="222">
          <cell r="Q222">
            <v>52</v>
          </cell>
          <cell r="R222">
            <v>52</v>
          </cell>
          <cell r="S222">
            <v>47.85</v>
          </cell>
          <cell r="T222">
            <v>47.85</v>
          </cell>
          <cell r="U222">
            <v>13.0930235271</v>
          </cell>
          <cell r="V222">
            <v>13.0930235271</v>
          </cell>
          <cell r="W222">
            <v>13.0930235271</v>
          </cell>
          <cell r="X222">
            <v>13.0930235271</v>
          </cell>
          <cell r="Y222">
            <v>13.0930235271</v>
          </cell>
          <cell r="Z222">
            <v>13.0930235271</v>
          </cell>
          <cell r="AA222">
            <v>13.0930235271</v>
          </cell>
          <cell r="AB222">
            <v>13.0930235271</v>
          </cell>
          <cell r="AC222">
            <v>13.0930235271</v>
          </cell>
          <cell r="AD222">
            <v>13.0930235271</v>
          </cell>
          <cell r="AE222">
            <v>13.0930235271</v>
          </cell>
        </row>
        <row r="223">
          <cell r="Q223">
            <v>51</v>
          </cell>
          <cell r="R223">
            <v>52.9</v>
          </cell>
          <cell r="S223">
            <v>48.75</v>
          </cell>
          <cell r="T223">
            <v>48.75</v>
          </cell>
          <cell r="U223">
            <v>13.3392872925</v>
          </cell>
          <cell r="V223">
            <v>13.3392872925</v>
          </cell>
          <cell r="W223">
            <v>13.3392872925</v>
          </cell>
          <cell r="X223">
            <v>13.3392872925</v>
          </cell>
          <cell r="Y223">
            <v>13.3392872925</v>
          </cell>
          <cell r="Z223">
            <v>13.3392872925</v>
          </cell>
          <cell r="AA223">
            <v>13.3392872925</v>
          </cell>
          <cell r="AB223">
            <v>13.3392872925</v>
          </cell>
          <cell r="AC223">
            <v>13.3392872925</v>
          </cell>
          <cell r="AD223">
            <v>13.3392872925</v>
          </cell>
          <cell r="AE223">
            <v>13.3392872925</v>
          </cell>
        </row>
        <row r="224">
          <cell r="Q224">
            <v>50</v>
          </cell>
          <cell r="R224">
            <v>53.8</v>
          </cell>
          <cell r="S224">
            <v>49.65</v>
          </cell>
          <cell r="T224">
            <v>49.65</v>
          </cell>
          <cell r="U224">
            <v>13.585551057899998</v>
          </cell>
          <cell r="V224">
            <v>13.585551057899998</v>
          </cell>
          <cell r="W224">
            <v>13.585551057899998</v>
          </cell>
          <cell r="X224">
            <v>13.585551057899998</v>
          </cell>
          <cell r="Y224">
            <v>13.585551057899998</v>
          </cell>
          <cell r="Z224">
            <v>13.585551057899998</v>
          </cell>
          <cell r="AA224">
            <v>13.585551057899998</v>
          </cell>
          <cell r="AB224">
            <v>13.585551057899998</v>
          </cell>
          <cell r="AC224">
            <v>13.585551057899998</v>
          </cell>
          <cell r="AD224">
            <v>13.585551057899998</v>
          </cell>
          <cell r="AE224">
            <v>13.585551057899998</v>
          </cell>
        </row>
        <row r="225">
          <cell r="Q225">
            <v>49</v>
          </cell>
          <cell r="R225">
            <v>54.9</v>
          </cell>
          <cell r="S225">
            <v>50.75</v>
          </cell>
          <cell r="T225">
            <v>50.75</v>
          </cell>
          <cell r="U225">
            <v>13.8865401045</v>
          </cell>
          <cell r="V225">
            <v>13.8865401045</v>
          </cell>
          <cell r="W225">
            <v>13.8865401045</v>
          </cell>
          <cell r="X225">
            <v>13.8865401045</v>
          </cell>
          <cell r="Y225">
            <v>13.8865401045</v>
          </cell>
          <cell r="Z225">
            <v>13.8865401045</v>
          </cell>
          <cell r="AA225">
            <v>13.8865401045</v>
          </cell>
          <cell r="AB225">
            <v>13.8865401045</v>
          </cell>
          <cell r="AC225">
            <v>13.8865401045</v>
          </cell>
          <cell r="AD225">
            <v>13.8865401045</v>
          </cell>
          <cell r="AE225">
            <v>13.8865401045</v>
          </cell>
        </row>
        <row r="226">
          <cell r="Q226">
            <v>48</v>
          </cell>
          <cell r="R226">
            <v>55.5</v>
          </cell>
          <cell r="S226">
            <v>51.35</v>
          </cell>
          <cell r="T226">
            <v>51.35</v>
          </cell>
          <cell r="U226">
            <v>14.050715948100001</v>
          </cell>
          <cell r="V226">
            <v>14.050715948100001</v>
          </cell>
          <cell r="W226">
            <v>14.050715948100001</v>
          </cell>
          <cell r="X226">
            <v>14.050715948100001</v>
          </cell>
          <cell r="Y226">
            <v>14.050715948100001</v>
          </cell>
          <cell r="Z226">
            <v>14.050715948100001</v>
          </cell>
          <cell r="AA226">
            <v>14.050715948100001</v>
          </cell>
          <cell r="AB226">
            <v>14.050715948100001</v>
          </cell>
          <cell r="AC226">
            <v>14.050715948100001</v>
          </cell>
          <cell r="AD226">
            <v>14.050715948100001</v>
          </cell>
          <cell r="AE226">
            <v>14.050715948100001</v>
          </cell>
        </row>
        <row r="227">
          <cell r="Q227">
            <v>47</v>
          </cell>
          <cell r="R227">
            <v>56.3</v>
          </cell>
          <cell r="S227">
            <v>52.15</v>
          </cell>
          <cell r="T227">
            <v>52.15</v>
          </cell>
          <cell r="U227">
            <v>14.269617072899999</v>
          </cell>
          <cell r="V227">
            <v>14.269617072899999</v>
          </cell>
          <cell r="W227">
            <v>14.269617072899999</v>
          </cell>
          <cell r="X227">
            <v>14.269617072899999</v>
          </cell>
          <cell r="Y227">
            <v>14.269617072899999</v>
          </cell>
          <cell r="Z227">
            <v>14.269617072899999</v>
          </cell>
          <cell r="AA227">
            <v>14.269617072899999</v>
          </cell>
          <cell r="AB227">
            <v>14.269617072899999</v>
          </cell>
          <cell r="AC227">
            <v>14.269617072899999</v>
          </cell>
          <cell r="AD227">
            <v>14.269617072899999</v>
          </cell>
          <cell r="AE227">
            <v>14.269617072899999</v>
          </cell>
        </row>
        <row r="228">
          <cell r="Q228">
            <v>46</v>
          </cell>
          <cell r="R228">
            <v>57.1</v>
          </cell>
          <cell r="S228">
            <v>52.95</v>
          </cell>
          <cell r="T228">
            <v>52.95</v>
          </cell>
          <cell r="U228">
            <v>14.488518197699999</v>
          </cell>
          <cell r="V228">
            <v>14.488518197699999</v>
          </cell>
          <cell r="W228">
            <v>14.488518197699999</v>
          </cell>
          <cell r="X228">
            <v>14.488518197699999</v>
          </cell>
          <cell r="Y228">
            <v>14.488518197699999</v>
          </cell>
          <cell r="Z228">
            <v>14.488518197699999</v>
          </cell>
          <cell r="AA228">
            <v>14.488518197699999</v>
          </cell>
          <cell r="AB228">
            <v>14.488518197699999</v>
          </cell>
          <cell r="AC228">
            <v>14.488518197699999</v>
          </cell>
          <cell r="AD228">
            <v>14.488518197699999</v>
          </cell>
          <cell r="AE228">
            <v>14.488518197699999</v>
          </cell>
        </row>
        <row r="229">
          <cell r="Q229">
            <v>45</v>
          </cell>
          <cell r="R229">
            <v>58.3</v>
          </cell>
          <cell r="S229">
            <v>54.15</v>
          </cell>
          <cell r="T229">
            <v>54.15</v>
          </cell>
          <cell r="U229">
            <v>14.816869884899999</v>
          </cell>
          <cell r="V229">
            <v>14.816869884899999</v>
          </cell>
          <cell r="W229">
            <v>14.816869884899999</v>
          </cell>
          <cell r="X229">
            <v>14.816869884899999</v>
          </cell>
          <cell r="Y229">
            <v>14.816869884899999</v>
          </cell>
          <cell r="Z229">
            <v>14.816869884899999</v>
          </cell>
          <cell r="AA229">
            <v>14.816869884899999</v>
          </cell>
          <cell r="AB229">
            <v>14.816869884899999</v>
          </cell>
          <cell r="AC229">
            <v>14.816869884899999</v>
          </cell>
          <cell r="AD229">
            <v>14.816869884899999</v>
          </cell>
          <cell r="AE229">
            <v>14.816869884899999</v>
          </cell>
        </row>
        <row r="230">
          <cell r="Q230">
            <v>44</v>
          </cell>
          <cell r="R230">
            <v>58.9</v>
          </cell>
          <cell r="S230">
            <v>54.75</v>
          </cell>
          <cell r="T230">
            <v>54.75</v>
          </cell>
          <cell r="U230">
            <v>14.9810457285</v>
          </cell>
          <cell r="V230">
            <v>14.9810457285</v>
          </cell>
          <cell r="W230">
            <v>14.9810457285</v>
          </cell>
          <cell r="X230">
            <v>14.9810457285</v>
          </cell>
          <cell r="Y230">
            <v>14.9810457285</v>
          </cell>
          <cell r="Z230">
            <v>14.9810457285</v>
          </cell>
          <cell r="AA230">
            <v>14.9810457285</v>
          </cell>
          <cell r="AB230">
            <v>14.9810457285</v>
          </cell>
          <cell r="AC230">
            <v>14.9810457285</v>
          </cell>
          <cell r="AD230">
            <v>14.9810457285</v>
          </cell>
          <cell r="AE230">
            <v>14.9810457285</v>
          </cell>
        </row>
        <row r="231">
          <cell r="Q231">
            <v>43</v>
          </cell>
          <cell r="R231">
            <v>59.9</v>
          </cell>
          <cell r="S231">
            <v>55.75</v>
          </cell>
          <cell r="T231">
            <v>55.75</v>
          </cell>
          <cell r="U231">
            <v>15.2546721345</v>
          </cell>
          <cell r="V231">
            <v>15.2546721345</v>
          </cell>
          <cell r="W231">
            <v>15.2546721345</v>
          </cell>
          <cell r="X231">
            <v>15.2546721345</v>
          </cell>
          <cell r="Y231">
            <v>15.2546721345</v>
          </cell>
          <cell r="Z231">
            <v>15.2546721345</v>
          </cell>
          <cell r="AA231">
            <v>15.2546721345</v>
          </cell>
          <cell r="AB231">
            <v>15.2546721345</v>
          </cell>
          <cell r="AC231">
            <v>15.2546721345</v>
          </cell>
          <cell r="AD231">
            <v>15.2546721345</v>
          </cell>
          <cell r="AE231">
            <v>15.2546721345</v>
          </cell>
        </row>
        <row r="232">
          <cell r="Q232">
            <v>42</v>
          </cell>
          <cell r="R232">
            <v>60.9</v>
          </cell>
          <cell r="S232">
            <v>56.75</v>
          </cell>
          <cell r="T232">
            <v>56.75</v>
          </cell>
          <cell r="U232">
            <v>15.5282985405</v>
          </cell>
          <cell r="V232">
            <v>15.5282985405</v>
          </cell>
          <cell r="W232">
            <v>15.5282985405</v>
          </cell>
          <cell r="X232">
            <v>15.5282985405</v>
          </cell>
          <cell r="Y232">
            <v>15.5282985405</v>
          </cell>
          <cell r="Z232">
            <v>15.5282985405</v>
          </cell>
          <cell r="AA232">
            <v>15.5282985405</v>
          </cell>
          <cell r="AB232">
            <v>15.5282985405</v>
          </cell>
          <cell r="AC232">
            <v>15.5282985405</v>
          </cell>
          <cell r="AD232">
            <v>15.5282985405</v>
          </cell>
          <cell r="AE232">
            <v>15.5282985405</v>
          </cell>
        </row>
        <row r="233">
          <cell r="Q233">
            <v>41</v>
          </cell>
          <cell r="R233">
            <v>61.7</v>
          </cell>
          <cell r="S233">
            <v>57.550000000000004</v>
          </cell>
          <cell r="T233">
            <v>57.550000000000004</v>
          </cell>
          <cell r="U233">
            <v>15.7471996653</v>
          </cell>
          <cell r="V233">
            <v>15.7471996653</v>
          </cell>
          <cell r="W233">
            <v>15.7471996653</v>
          </cell>
          <cell r="X233">
            <v>15.7471996653</v>
          </cell>
          <cell r="Y233">
            <v>15.7471996653</v>
          </cell>
          <cell r="Z233">
            <v>15.7471996653</v>
          </cell>
          <cell r="AA233">
            <v>15.7471996653</v>
          </cell>
          <cell r="AB233">
            <v>15.7471996653</v>
          </cell>
          <cell r="AC233">
            <v>15.7471996653</v>
          </cell>
          <cell r="AD233">
            <v>15.7471996653</v>
          </cell>
          <cell r="AE233">
            <v>15.7471996653</v>
          </cell>
        </row>
        <row r="234">
          <cell r="Q234">
            <v>40</v>
          </cell>
          <cell r="R234">
            <v>62.5</v>
          </cell>
          <cell r="S234">
            <v>58.35</v>
          </cell>
          <cell r="T234">
            <v>58.35</v>
          </cell>
          <cell r="U234">
            <v>15.9661007901</v>
          </cell>
          <cell r="V234">
            <v>15.9661007901</v>
          </cell>
          <cell r="W234">
            <v>15.9661007901</v>
          </cell>
          <cell r="X234">
            <v>15.9661007901</v>
          </cell>
          <cell r="Y234">
            <v>15.9661007901</v>
          </cell>
          <cell r="Z234">
            <v>15.9661007901</v>
          </cell>
          <cell r="AA234">
            <v>15.9661007901</v>
          </cell>
          <cell r="AB234">
            <v>15.9661007901</v>
          </cell>
          <cell r="AC234">
            <v>15.9661007901</v>
          </cell>
          <cell r="AD234">
            <v>15.9661007901</v>
          </cell>
          <cell r="AE234">
            <v>15.9661007901</v>
          </cell>
        </row>
        <row r="235">
          <cell r="Q235">
            <v>39</v>
          </cell>
          <cell r="R235">
            <v>63.3</v>
          </cell>
          <cell r="S235">
            <v>59.15</v>
          </cell>
          <cell r="T235">
            <v>59.15</v>
          </cell>
          <cell r="U235">
            <v>16.185001914899999</v>
          </cell>
          <cell r="V235">
            <v>16.185001914899999</v>
          </cell>
          <cell r="W235">
            <v>16.185001914899999</v>
          </cell>
          <cell r="X235">
            <v>16.185001914899999</v>
          </cell>
          <cell r="Y235">
            <v>16.185001914899999</v>
          </cell>
          <cell r="Z235">
            <v>16.185001914899999</v>
          </cell>
          <cell r="AA235">
            <v>16.185001914899999</v>
          </cell>
          <cell r="AB235">
            <v>16.185001914899999</v>
          </cell>
          <cell r="AC235">
            <v>16.185001914899999</v>
          </cell>
          <cell r="AD235">
            <v>16.185001914899999</v>
          </cell>
          <cell r="AE235">
            <v>16.185001914899999</v>
          </cell>
        </row>
        <row r="236">
          <cell r="Q236">
            <v>38</v>
          </cell>
          <cell r="R236">
            <v>64.5</v>
          </cell>
          <cell r="S236">
            <v>60.35</v>
          </cell>
          <cell r="T236">
            <v>60.35</v>
          </cell>
          <cell r="U236">
            <v>16.5133536021</v>
          </cell>
          <cell r="V236">
            <v>16.5133536021</v>
          </cell>
          <cell r="W236">
            <v>16.5133536021</v>
          </cell>
          <cell r="X236">
            <v>16.5133536021</v>
          </cell>
          <cell r="Y236">
            <v>16.5133536021</v>
          </cell>
          <cell r="Z236">
            <v>16.5133536021</v>
          </cell>
          <cell r="AA236">
            <v>16.5133536021</v>
          </cell>
          <cell r="AB236">
            <v>16.5133536021</v>
          </cell>
          <cell r="AC236">
            <v>16.5133536021</v>
          </cell>
          <cell r="AD236">
            <v>16.5133536021</v>
          </cell>
          <cell r="AE236">
            <v>16.5133536021</v>
          </cell>
        </row>
        <row r="237">
          <cell r="Q237">
            <v>37</v>
          </cell>
          <cell r="R237">
            <v>65.5</v>
          </cell>
          <cell r="S237">
            <v>61.35</v>
          </cell>
          <cell r="T237">
            <v>61.35</v>
          </cell>
          <cell r="U237">
            <v>16.786980008099999</v>
          </cell>
          <cell r="V237">
            <v>16.786980008099999</v>
          </cell>
          <cell r="W237">
            <v>16.786980008099999</v>
          </cell>
          <cell r="X237">
            <v>16.786980008099999</v>
          </cell>
          <cell r="Y237">
            <v>16.786980008099999</v>
          </cell>
          <cell r="Z237">
            <v>16.786980008099999</v>
          </cell>
          <cell r="AA237">
            <v>16.786980008099999</v>
          </cell>
          <cell r="AB237">
            <v>16.786980008099999</v>
          </cell>
          <cell r="AC237">
            <v>16.786980008099999</v>
          </cell>
          <cell r="AD237">
            <v>16.786980008099999</v>
          </cell>
          <cell r="AE237">
            <v>16.786980008099999</v>
          </cell>
        </row>
        <row r="238">
          <cell r="Q238">
            <v>36</v>
          </cell>
          <cell r="R238">
            <v>66.3</v>
          </cell>
          <cell r="S238">
            <v>62.15</v>
          </cell>
          <cell r="T238">
            <v>62.15</v>
          </cell>
          <cell r="U238">
            <v>17.005881132899997</v>
          </cell>
          <cell r="V238">
            <v>17.005881132899997</v>
          </cell>
          <cell r="W238">
            <v>17.005881132899997</v>
          </cell>
          <cell r="X238">
            <v>17.005881132899997</v>
          </cell>
          <cell r="Y238">
            <v>17.005881132899997</v>
          </cell>
          <cell r="Z238">
            <v>17.005881132899997</v>
          </cell>
          <cell r="AA238">
            <v>17.005881132899997</v>
          </cell>
          <cell r="AB238">
            <v>17.005881132899997</v>
          </cell>
          <cell r="AC238">
            <v>17.005881132899997</v>
          </cell>
          <cell r="AD238">
            <v>17.005881132899997</v>
          </cell>
          <cell r="AE238">
            <v>17.005881132899997</v>
          </cell>
        </row>
        <row r="239">
          <cell r="Q239">
            <v>35</v>
          </cell>
          <cell r="R239">
            <v>67</v>
          </cell>
          <cell r="S239">
            <v>62.85</v>
          </cell>
          <cell r="T239">
            <v>62.85</v>
          </cell>
          <cell r="U239">
            <v>17.1974196171</v>
          </cell>
          <cell r="V239">
            <v>17.1974196171</v>
          </cell>
          <cell r="W239">
            <v>17.1974196171</v>
          </cell>
          <cell r="X239">
            <v>17.1974196171</v>
          </cell>
          <cell r="Y239">
            <v>17.1974196171</v>
          </cell>
          <cell r="Z239">
            <v>17.1974196171</v>
          </cell>
          <cell r="AA239">
            <v>17.1974196171</v>
          </cell>
          <cell r="AB239">
            <v>17.1974196171</v>
          </cell>
          <cell r="AC239">
            <v>17.1974196171</v>
          </cell>
          <cell r="AD239">
            <v>17.1974196171</v>
          </cell>
          <cell r="AE239">
            <v>17.1974196171</v>
          </cell>
        </row>
        <row r="240">
          <cell r="Q240">
            <v>34</v>
          </cell>
          <cell r="R240">
            <v>68.099999999999994</v>
          </cell>
          <cell r="S240">
            <v>63.949999999999996</v>
          </cell>
          <cell r="T240">
            <v>63.949999999999996</v>
          </cell>
          <cell r="U240">
            <v>17.498408663699998</v>
          </cell>
          <cell r="V240">
            <v>17.498408663699998</v>
          </cell>
          <cell r="W240">
            <v>17.498408663699998</v>
          </cell>
          <cell r="X240">
            <v>17.498408663699998</v>
          </cell>
          <cell r="Y240">
            <v>17.498408663699998</v>
          </cell>
          <cell r="Z240">
            <v>17.498408663699998</v>
          </cell>
          <cell r="AA240">
            <v>17.498408663699998</v>
          </cell>
          <cell r="AB240">
            <v>17.498408663699998</v>
          </cell>
          <cell r="AC240">
            <v>17.498408663699998</v>
          </cell>
          <cell r="AD240">
            <v>17.498408663699998</v>
          </cell>
          <cell r="AE240">
            <v>17.498408663699998</v>
          </cell>
        </row>
        <row r="241">
          <cell r="Q241">
            <v>33</v>
          </cell>
          <cell r="R241">
            <v>67.099999999999994</v>
          </cell>
          <cell r="S241">
            <v>62.949999999999996</v>
          </cell>
          <cell r="T241">
            <v>62.949999999999996</v>
          </cell>
          <cell r="U241">
            <v>17.224782257699999</v>
          </cell>
          <cell r="V241">
            <v>17.224782257699999</v>
          </cell>
          <cell r="W241">
            <v>17.224782257699999</v>
          </cell>
          <cell r="X241">
            <v>17.224782257699999</v>
          </cell>
          <cell r="Y241">
            <v>17.224782257699999</v>
          </cell>
          <cell r="Z241">
            <v>17.224782257699999</v>
          </cell>
          <cell r="AA241">
            <v>17.224782257699999</v>
          </cell>
          <cell r="AB241">
            <v>17.224782257699999</v>
          </cell>
          <cell r="AC241">
            <v>17.224782257699999</v>
          </cell>
          <cell r="AD241">
            <v>17.224782257699999</v>
          </cell>
          <cell r="AE241">
            <v>17.224782257699999</v>
          </cell>
        </row>
        <row r="242">
          <cell r="Q242">
            <v>32</v>
          </cell>
          <cell r="R242">
            <v>70.400000000000006</v>
          </cell>
          <cell r="S242">
            <v>66.25</v>
          </cell>
          <cell r="T242">
            <v>66.25</v>
          </cell>
          <cell r="U242">
            <v>18.127749397500001</v>
          </cell>
          <cell r="V242">
            <v>18.127749397500001</v>
          </cell>
          <cell r="W242">
            <v>18.127749397500001</v>
          </cell>
          <cell r="X242">
            <v>18.127749397500001</v>
          </cell>
          <cell r="Y242">
            <v>18.127749397500001</v>
          </cell>
          <cell r="Z242">
            <v>18.127749397500001</v>
          </cell>
          <cell r="AA242">
            <v>18.127749397500001</v>
          </cell>
          <cell r="AB242">
            <v>18.127749397500001</v>
          </cell>
          <cell r="AC242">
            <v>18.127749397500001</v>
          </cell>
          <cell r="AD242">
            <v>18.127749397500001</v>
          </cell>
          <cell r="AE242">
            <v>18.127749397500001</v>
          </cell>
        </row>
        <row r="243">
          <cell r="Q243">
            <v>31</v>
          </cell>
          <cell r="R243">
            <v>71.8</v>
          </cell>
          <cell r="S243">
            <v>67.649999999999991</v>
          </cell>
          <cell r="T243">
            <v>67.649999999999991</v>
          </cell>
          <cell r="U243">
            <v>18.510826365899998</v>
          </cell>
          <cell r="V243">
            <v>18.510826365899998</v>
          </cell>
          <cell r="W243">
            <v>18.510826365899998</v>
          </cell>
          <cell r="X243">
            <v>18.510826365899998</v>
          </cell>
          <cell r="Y243">
            <v>18.510826365899998</v>
          </cell>
          <cell r="Z243">
            <v>18.510826365899998</v>
          </cell>
          <cell r="AA243">
            <v>18.510826365899998</v>
          </cell>
          <cell r="AB243">
            <v>18.510826365899998</v>
          </cell>
          <cell r="AC243">
            <v>18.510826365899998</v>
          </cell>
          <cell r="AD243">
            <v>18.510826365899998</v>
          </cell>
          <cell r="AE243">
            <v>18.510826365899998</v>
          </cell>
        </row>
        <row r="244">
          <cell r="Q244">
            <v>30</v>
          </cell>
          <cell r="R244">
            <v>72.5</v>
          </cell>
          <cell r="S244">
            <v>68.349999999999994</v>
          </cell>
          <cell r="T244">
            <v>68.349999999999994</v>
          </cell>
          <cell r="U244">
            <v>18.702364850099997</v>
          </cell>
          <cell r="V244">
            <v>18.702364850099997</v>
          </cell>
          <cell r="W244">
            <v>18.702364850099997</v>
          </cell>
          <cell r="X244">
            <v>18.702364850099997</v>
          </cell>
          <cell r="Y244">
            <v>18.702364850099997</v>
          </cell>
          <cell r="Z244">
            <v>18.702364850099997</v>
          </cell>
          <cell r="AA244">
            <v>18.702364850099997</v>
          </cell>
          <cell r="AB244">
            <v>18.702364850099997</v>
          </cell>
          <cell r="AC244">
            <v>18.702364850099997</v>
          </cell>
          <cell r="AD244">
            <v>18.702364850099997</v>
          </cell>
          <cell r="AE244">
            <v>18.702364850099997</v>
          </cell>
        </row>
        <row r="245">
          <cell r="Q245">
            <v>29</v>
          </cell>
          <cell r="R245">
            <v>74.3</v>
          </cell>
          <cell r="S245">
            <v>70.149999999999991</v>
          </cell>
          <cell r="T245">
            <v>70.149999999999991</v>
          </cell>
          <cell r="U245">
            <v>19.194892380899997</v>
          </cell>
          <cell r="V245">
            <v>19.194892380899997</v>
          </cell>
          <cell r="W245">
            <v>19.194892380899997</v>
          </cell>
          <cell r="X245">
            <v>19.194892380899997</v>
          </cell>
          <cell r="Y245">
            <v>19.194892380899997</v>
          </cell>
          <cell r="Z245">
            <v>19.194892380899997</v>
          </cell>
          <cell r="AA245">
            <v>19.194892380899997</v>
          </cell>
          <cell r="AB245">
            <v>19.194892380899997</v>
          </cell>
          <cell r="AC245">
            <v>19.194892380899997</v>
          </cell>
          <cell r="AD245">
            <v>19.194892380899997</v>
          </cell>
          <cell r="AE245">
            <v>19.194892380899997</v>
          </cell>
        </row>
        <row r="246">
          <cell r="Q246">
            <v>28</v>
          </cell>
          <cell r="R246">
            <v>75.2</v>
          </cell>
          <cell r="S246">
            <v>71.05</v>
          </cell>
          <cell r="T246">
            <v>71.05</v>
          </cell>
          <cell r="U246">
            <v>19.441156146299999</v>
          </cell>
          <cell r="V246">
            <v>19.441156146299999</v>
          </cell>
          <cell r="W246">
            <v>19.441156146299999</v>
          </cell>
          <cell r="X246">
            <v>19.441156146299999</v>
          </cell>
          <cell r="Y246">
            <v>19.441156146299999</v>
          </cell>
          <cell r="Z246">
            <v>19.441156146299999</v>
          </cell>
          <cell r="AA246">
            <v>19.441156146299999</v>
          </cell>
          <cell r="AB246">
            <v>19.441156146299999</v>
          </cell>
          <cell r="AC246">
            <v>19.441156146299999</v>
          </cell>
          <cell r="AD246">
            <v>19.441156146299999</v>
          </cell>
          <cell r="AE246">
            <v>19.441156146299999</v>
          </cell>
        </row>
        <row r="247">
          <cell r="Q247">
            <v>27</v>
          </cell>
          <cell r="R247">
            <v>77.3</v>
          </cell>
          <cell r="S247">
            <v>73.149999999999991</v>
          </cell>
          <cell r="T247">
            <v>73.149999999999991</v>
          </cell>
          <cell r="U247">
            <v>20.015771598899995</v>
          </cell>
          <cell r="V247">
            <v>20.015771598899995</v>
          </cell>
          <cell r="W247">
            <v>20.015771598899995</v>
          </cell>
          <cell r="X247">
            <v>20.015771598899995</v>
          </cell>
          <cell r="Y247">
            <v>20.015771598899995</v>
          </cell>
          <cell r="Z247">
            <v>20.015771598899995</v>
          </cell>
          <cell r="AA247">
            <v>20.015771598899995</v>
          </cell>
          <cell r="AB247">
            <v>20.015771598899995</v>
          </cell>
          <cell r="AC247">
            <v>20.015771598899995</v>
          </cell>
          <cell r="AD247">
            <v>20.015771598899995</v>
          </cell>
          <cell r="AE247">
            <v>20.015771598899995</v>
          </cell>
        </row>
        <row r="248">
          <cell r="Q248">
            <v>26</v>
          </cell>
          <cell r="R248">
            <v>78.7</v>
          </cell>
          <cell r="S248">
            <v>74.55</v>
          </cell>
          <cell r="T248">
            <v>74.55</v>
          </cell>
          <cell r="U248">
            <v>20.3988485673</v>
          </cell>
          <cell r="V248">
            <v>20.3988485673</v>
          </cell>
          <cell r="W248">
            <v>20.3988485673</v>
          </cell>
          <cell r="X248">
            <v>20.3988485673</v>
          </cell>
          <cell r="Y248">
            <v>20.3988485673</v>
          </cell>
          <cell r="Z248">
            <v>20.3988485673</v>
          </cell>
          <cell r="AA248">
            <v>20.3988485673</v>
          </cell>
          <cell r="AB248">
            <v>20.3988485673</v>
          </cell>
          <cell r="AC248">
            <v>20.3988485673</v>
          </cell>
          <cell r="AD248">
            <v>20.3988485673</v>
          </cell>
          <cell r="AE248">
            <v>20.3988485673</v>
          </cell>
        </row>
        <row r="249">
          <cell r="Q249">
            <v>25</v>
          </cell>
          <cell r="R249">
            <v>80.3</v>
          </cell>
          <cell r="S249">
            <v>76.149999999999991</v>
          </cell>
          <cell r="T249">
            <v>76.149999999999991</v>
          </cell>
          <cell r="U249">
            <v>20.836650816899997</v>
          </cell>
          <cell r="V249">
            <v>20.836650816899997</v>
          </cell>
          <cell r="W249">
            <v>20.836650816899997</v>
          </cell>
          <cell r="X249">
            <v>20.836650816899997</v>
          </cell>
          <cell r="Y249">
            <v>20.836650816899997</v>
          </cell>
          <cell r="Z249">
            <v>20.836650816899997</v>
          </cell>
          <cell r="AA249">
            <v>20.836650816899997</v>
          </cell>
          <cell r="AB249">
            <v>20.836650816899997</v>
          </cell>
          <cell r="AC249">
            <v>20.836650816899997</v>
          </cell>
          <cell r="AD249">
            <v>20.836650816899997</v>
          </cell>
          <cell r="AE249">
            <v>20.836650816899997</v>
          </cell>
        </row>
        <row r="250">
          <cell r="Q250">
            <v>24</v>
          </cell>
          <cell r="R250">
            <v>82.5</v>
          </cell>
          <cell r="S250">
            <v>78.349999999999994</v>
          </cell>
          <cell r="T250">
            <v>78.349999999999994</v>
          </cell>
          <cell r="U250">
            <v>21.438628910099997</v>
          </cell>
          <cell r="V250">
            <v>21.438628910099997</v>
          </cell>
          <cell r="W250">
            <v>21.438628910099997</v>
          </cell>
          <cell r="X250">
            <v>21.438628910099997</v>
          </cell>
          <cell r="Y250">
            <v>21.438628910099997</v>
          </cell>
          <cell r="Z250">
            <v>21.438628910099997</v>
          </cell>
          <cell r="AA250">
            <v>21.438628910099997</v>
          </cell>
          <cell r="AB250">
            <v>21.438628910099997</v>
          </cell>
          <cell r="AC250">
            <v>21.438628910099997</v>
          </cell>
          <cell r="AD250">
            <v>21.438628910099997</v>
          </cell>
          <cell r="AE250">
            <v>21.438628910099997</v>
          </cell>
        </row>
        <row r="251">
          <cell r="Q251">
            <v>23</v>
          </cell>
          <cell r="R251">
            <v>83.8</v>
          </cell>
          <cell r="S251">
            <v>79.649999999999991</v>
          </cell>
          <cell r="T251">
            <v>79.649999999999991</v>
          </cell>
          <cell r="U251">
            <v>21.794343237899998</v>
          </cell>
          <cell r="V251">
            <v>21.794343237899998</v>
          </cell>
          <cell r="W251">
            <v>21.794343237899998</v>
          </cell>
          <cell r="X251">
            <v>21.794343237899998</v>
          </cell>
          <cell r="Y251">
            <v>21.794343237899998</v>
          </cell>
          <cell r="Z251">
            <v>21.794343237899998</v>
          </cell>
          <cell r="AA251">
            <v>21.794343237899998</v>
          </cell>
          <cell r="AB251">
            <v>21.794343237899998</v>
          </cell>
          <cell r="AC251">
            <v>21.794343237899998</v>
          </cell>
          <cell r="AD251">
            <v>21.794343237899998</v>
          </cell>
          <cell r="AE251">
            <v>21.794343237899998</v>
          </cell>
        </row>
        <row r="252">
          <cell r="Q252">
            <v>22</v>
          </cell>
          <cell r="R252">
            <v>85.5</v>
          </cell>
          <cell r="S252">
            <v>81.349999999999994</v>
          </cell>
          <cell r="T252">
            <v>81.349999999999994</v>
          </cell>
          <cell r="U252">
            <v>22.259508128099998</v>
          </cell>
          <cell r="V252">
            <v>22.259508128099998</v>
          </cell>
          <cell r="W252">
            <v>22.259508128099998</v>
          </cell>
          <cell r="X252">
            <v>22.259508128099998</v>
          </cell>
          <cell r="Y252">
            <v>22.259508128099998</v>
          </cell>
          <cell r="Z252">
            <v>22.259508128099998</v>
          </cell>
          <cell r="AA252">
            <v>22.259508128099998</v>
          </cell>
          <cell r="AB252">
            <v>22.259508128099998</v>
          </cell>
          <cell r="AC252">
            <v>22.259508128099998</v>
          </cell>
          <cell r="AD252">
            <v>22.259508128099998</v>
          </cell>
          <cell r="AE252">
            <v>22.259508128099998</v>
          </cell>
        </row>
        <row r="253">
          <cell r="Q253">
            <v>21</v>
          </cell>
          <cell r="R253">
            <v>88.1</v>
          </cell>
          <cell r="S253">
            <v>83.949999999999989</v>
          </cell>
          <cell r="T253">
            <v>83.949999999999989</v>
          </cell>
          <cell r="U253">
            <v>22.970936783699997</v>
          </cell>
          <cell r="V253">
            <v>22.970936783699997</v>
          </cell>
          <cell r="W253">
            <v>22.970936783699997</v>
          </cell>
          <cell r="X253">
            <v>22.970936783699997</v>
          </cell>
          <cell r="Y253">
            <v>22.970936783699997</v>
          </cell>
          <cell r="Z253">
            <v>22.970936783699997</v>
          </cell>
          <cell r="AA253">
            <v>22.970936783699997</v>
          </cell>
          <cell r="AB253">
            <v>22.970936783699997</v>
          </cell>
          <cell r="AC253">
            <v>22.970936783699997</v>
          </cell>
          <cell r="AD253">
            <v>22.970936783699997</v>
          </cell>
          <cell r="AE253">
            <v>22.970936783699997</v>
          </cell>
        </row>
        <row r="254">
          <cell r="Q254">
            <v>20</v>
          </cell>
          <cell r="R254">
            <v>90.1</v>
          </cell>
          <cell r="S254">
            <v>85.949999999999989</v>
          </cell>
          <cell r="T254">
            <v>85.949999999999989</v>
          </cell>
          <cell r="U254">
            <v>23.518189595699997</v>
          </cell>
          <cell r="V254">
            <v>23.518189595699997</v>
          </cell>
          <cell r="W254">
            <v>23.518189595699997</v>
          </cell>
          <cell r="X254">
            <v>23.518189595699997</v>
          </cell>
          <cell r="Y254">
            <v>23.518189595699997</v>
          </cell>
          <cell r="Z254">
            <v>23.518189595699997</v>
          </cell>
          <cell r="AA254">
            <v>23.518189595699997</v>
          </cell>
          <cell r="AB254">
            <v>23.518189595699997</v>
          </cell>
          <cell r="AC254">
            <v>23.518189595699997</v>
          </cell>
          <cell r="AD254">
            <v>23.518189595699997</v>
          </cell>
          <cell r="AE254">
            <v>23.518189595699997</v>
          </cell>
        </row>
        <row r="255">
          <cell r="Q255">
            <v>19</v>
          </cell>
          <cell r="R255">
            <v>92.3</v>
          </cell>
          <cell r="S255">
            <v>88.149999999999991</v>
          </cell>
          <cell r="T255">
            <v>88.149999999999991</v>
          </cell>
          <cell r="U255">
            <v>24.120167688899997</v>
          </cell>
          <cell r="V255">
            <v>24.120167688899997</v>
          </cell>
          <cell r="W255">
            <v>24.120167688899997</v>
          </cell>
          <cell r="X255">
            <v>24.120167688899997</v>
          </cell>
          <cell r="Y255">
            <v>24.120167688899997</v>
          </cell>
          <cell r="Z255">
            <v>24.120167688899997</v>
          </cell>
          <cell r="AA255">
            <v>24.120167688899997</v>
          </cell>
          <cell r="AB255">
            <v>24.120167688899997</v>
          </cell>
          <cell r="AC255">
            <v>24.120167688899997</v>
          </cell>
          <cell r="AD255">
            <v>24.120167688899997</v>
          </cell>
          <cell r="AE255">
            <v>24.120167688899997</v>
          </cell>
        </row>
        <row r="256">
          <cell r="Q256">
            <v>18</v>
          </cell>
          <cell r="R256">
            <v>94.9</v>
          </cell>
          <cell r="S256">
            <v>90.75</v>
          </cell>
          <cell r="T256">
            <v>90.75</v>
          </cell>
          <cell r="U256">
            <v>24.831596344499999</v>
          </cell>
          <cell r="V256">
            <v>24.831596344499999</v>
          </cell>
          <cell r="W256">
            <v>24.831596344499999</v>
          </cell>
          <cell r="X256">
            <v>24.831596344499999</v>
          </cell>
          <cell r="Y256">
            <v>24.831596344499999</v>
          </cell>
          <cell r="Z256">
            <v>24.831596344499999</v>
          </cell>
          <cell r="AA256">
            <v>24.831596344499999</v>
          </cell>
          <cell r="AB256">
            <v>24.831596344499999</v>
          </cell>
          <cell r="AC256">
            <v>24.831596344499999</v>
          </cell>
          <cell r="AD256">
            <v>24.831596344499999</v>
          </cell>
          <cell r="AE256">
            <v>24.831596344499999</v>
          </cell>
        </row>
        <row r="257">
          <cell r="Q257">
            <v>17</v>
          </cell>
          <cell r="R257">
            <v>98.5</v>
          </cell>
          <cell r="S257">
            <v>94.35</v>
          </cell>
          <cell r="T257">
            <v>94.35</v>
          </cell>
          <cell r="U257">
            <v>25</v>
          </cell>
          <cell r="V257">
            <v>25.816651406099997</v>
          </cell>
          <cell r="W257">
            <v>25.816651406099997</v>
          </cell>
          <cell r="X257">
            <v>25.816651406099997</v>
          </cell>
          <cell r="Y257">
            <v>25.816651406099997</v>
          </cell>
          <cell r="Z257">
            <v>25.816651406099997</v>
          </cell>
          <cell r="AA257">
            <v>25.816651406099997</v>
          </cell>
          <cell r="AB257">
            <v>25.816651406099997</v>
          </cell>
          <cell r="AC257">
            <v>25.816651406099997</v>
          </cell>
          <cell r="AD257">
            <v>25.816651406099997</v>
          </cell>
          <cell r="AE257">
            <v>25.816651406099997</v>
          </cell>
        </row>
        <row r="258">
          <cell r="Q258">
            <v>16</v>
          </cell>
          <cell r="R258">
            <v>101.7</v>
          </cell>
          <cell r="S258">
            <v>97.55</v>
          </cell>
          <cell r="T258">
            <v>97.55</v>
          </cell>
          <cell r="U258">
            <v>25</v>
          </cell>
          <cell r="V258">
            <v>26</v>
          </cell>
          <cell r="W258">
            <v>26.692255905299998</v>
          </cell>
          <cell r="X258">
            <v>26.692255905299998</v>
          </cell>
          <cell r="Y258">
            <v>26.692255905299998</v>
          </cell>
          <cell r="Z258">
            <v>26.692255905299998</v>
          </cell>
          <cell r="AA258">
            <v>26.692255905299998</v>
          </cell>
          <cell r="AB258">
            <v>26.692255905299998</v>
          </cell>
          <cell r="AC258">
            <v>26.692255905299998</v>
          </cell>
          <cell r="AD258">
            <v>26.692255905299998</v>
          </cell>
          <cell r="AE258">
            <v>26.692255905299998</v>
          </cell>
        </row>
        <row r="259">
          <cell r="Q259">
            <v>15</v>
          </cell>
          <cell r="R259">
            <v>104.7</v>
          </cell>
          <cell r="S259">
            <v>100.55</v>
          </cell>
          <cell r="T259">
            <v>100.55</v>
          </cell>
          <cell r="U259">
            <v>25</v>
          </cell>
          <cell r="V259">
            <v>26</v>
          </cell>
          <cell r="W259">
            <v>27</v>
          </cell>
          <cell r="X259">
            <v>27.5131351233</v>
          </cell>
          <cell r="Y259">
            <v>27.5131351233</v>
          </cell>
          <cell r="Z259">
            <v>27.5131351233</v>
          </cell>
          <cell r="AA259">
            <v>27.5131351233</v>
          </cell>
          <cell r="AB259">
            <v>27.5131351233</v>
          </cell>
          <cell r="AC259">
            <v>27.5131351233</v>
          </cell>
          <cell r="AD259">
            <v>27.5131351233</v>
          </cell>
          <cell r="AE259">
            <v>27.5131351233</v>
          </cell>
        </row>
        <row r="260">
          <cell r="Q260">
            <v>14</v>
          </cell>
          <cell r="R260">
            <v>107.9</v>
          </cell>
          <cell r="S260">
            <v>103.75</v>
          </cell>
          <cell r="T260">
            <v>103.75</v>
          </cell>
          <cell r="U260">
            <v>25</v>
          </cell>
          <cell r="V260">
            <v>26</v>
          </cell>
          <cell r="W260">
            <v>27</v>
          </cell>
          <cell r="X260">
            <v>28</v>
          </cell>
          <cell r="Y260">
            <v>28.388739622499997</v>
          </cell>
          <cell r="Z260">
            <v>28.388739622499997</v>
          </cell>
          <cell r="AA260">
            <v>28.388739622499997</v>
          </cell>
          <cell r="AB260">
            <v>28.388739622499997</v>
          </cell>
          <cell r="AC260">
            <v>28.388739622499997</v>
          </cell>
          <cell r="AD260">
            <v>28.388739622499997</v>
          </cell>
          <cell r="AE260">
            <v>28.388739622499997</v>
          </cell>
        </row>
        <row r="261">
          <cell r="Q261">
            <v>13</v>
          </cell>
          <cell r="R261">
            <v>112.5</v>
          </cell>
          <cell r="S261">
            <v>108.35</v>
          </cell>
          <cell r="T261">
            <v>108.35</v>
          </cell>
          <cell r="U261">
            <v>25</v>
          </cell>
          <cell r="V261">
            <v>26</v>
          </cell>
          <cell r="W261">
            <v>27</v>
          </cell>
          <cell r="X261">
            <v>28</v>
          </cell>
          <cell r="Y261">
            <v>29</v>
          </cell>
          <cell r="Z261">
            <v>29.647421090099996</v>
          </cell>
          <cell r="AA261">
            <v>29.647421090099996</v>
          </cell>
          <cell r="AB261">
            <v>29.647421090099996</v>
          </cell>
          <cell r="AC261">
            <v>29.647421090099996</v>
          </cell>
          <cell r="AD261">
            <v>29.647421090099996</v>
          </cell>
          <cell r="AE261">
            <v>29.647421090099996</v>
          </cell>
        </row>
        <row r="262">
          <cell r="Q262">
            <v>12</v>
          </cell>
          <cell r="R262">
            <v>117.1</v>
          </cell>
          <cell r="S262">
            <v>112.94999999999999</v>
          </cell>
          <cell r="T262">
            <v>112.94999999999999</v>
          </cell>
          <cell r="U262">
            <v>25</v>
          </cell>
          <cell r="V262">
            <v>26</v>
          </cell>
          <cell r="W262">
            <v>27</v>
          </cell>
          <cell r="X262">
            <v>28</v>
          </cell>
          <cell r="Y262">
            <v>29</v>
          </cell>
          <cell r="Z262">
            <v>30</v>
          </cell>
          <cell r="AA262">
            <v>30.906102557699995</v>
          </cell>
          <cell r="AB262">
            <v>30.906102557699995</v>
          </cell>
          <cell r="AC262">
            <v>30.906102557699995</v>
          </cell>
          <cell r="AD262">
            <v>30.906102557699995</v>
          </cell>
          <cell r="AE262">
            <v>30.906102557699995</v>
          </cell>
        </row>
        <row r="263">
          <cell r="Q263">
            <v>11</v>
          </cell>
          <cell r="R263">
            <v>121.5</v>
          </cell>
          <cell r="S263">
            <v>117.35</v>
          </cell>
          <cell r="T263">
            <v>117.35</v>
          </cell>
          <cell r="U263">
            <v>25</v>
          </cell>
          <cell r="V263">
            <v>26</v>
          </cell>
          <cell r="W263">
            <v>27</v>
          </cell>
          <cell r="X263">
            <v>28</v>
          </cell>
          <cell r="Y263">
            <v>29</v>
          </cell>
          <cell r="Z263">
            <v>30</v>
          </cell>
          <cell r="AA263">
            <v>31</v>
          </cell>
          <cell r="AB263">
            <v>32</v>
          </cell>
          <cell r="AC263">
            <v>32.110058744099994</v>
          </cell>
          <cell r="AD263">
            <v>32.110058744099994</v>
          </cell>
          <cell r="AE263">
            <v>32.110058744099994</v>
          </cell>
        </row>
        <row r="264">
          <cell r="Q264">
            <v>10</v>
          </cell>
          <cell r="R264">
            <v>128.5</v>
          </cell>
          <cell r="S264">
            <v>124.35</v>
          </cell>
          <cell r="T264">
            <v>124.35</v>
          </cell>
          <cell r="U264">
            <v>25</v>
          </cell>
          <cell r="V264">
            <v>26</v>
          </cell>
          <cell r="W264">
            <v>27</v>
          </cell>
          <cell r="X264">
            <v>28</v>
          </cell>
          <cell r="Y264">
            <v>29</v>
          </cell>
          <cell r="Z264">
            <v>30</v>
          </cell>
          <cell r="AA264">
            <v>31</v>
          </cell>
          <cell r="AB264">
            <v>32</v>
          </cell>
          <cell r="AC264">
            <v>33</v>
          </cell>
          <cell r="AD264">
            <v>34</v>
          </cell>
          <cell r="AE264">
            <v>34.025443586099996</v>
          </cell>
        </row>
        <row r="265">
          <cell r="Q265">
            <v>9</v>
          </cell>
          <cell r="R265">
            <v>136.9</v>
          </cell>
          <cell r="S265">
            <v>132.75</v>
          </cell>
          <cell r="T265">
            <v>132.75</v>
          </cell>
          <cell r="U265">
            <v>25</v>
          </cell>
          <cell r="V265">
            <v>26</v>
          </cell>
          <cell r="W265">
            <v>27</v>
          </cell>
          <cell r="X265">
            <v>28</v>
          </cell>
          <cell r="Y265">
            <v>29</v>
          </cell>
          <cell r="Z265">
            <v>30</v>
          </cell>
          <cell r="AA265">
            <v>31</v>
          </cell>
          <cell r="AB265">
            <v>32</v>
          </cell>
          <cell r="AC265">
            <v>33</v>
          </cell>
          <cell r="AD265">
            <v>34</v>
          </cell>
          <cell r="AE265">
            <v>35</v>
          </cell>
        </row>
        <row r="266">
          <cell r="Q266">
            <v>8</v>
          </cell>
          <cell r="R266">
            <v>143.1</v>
          </cell>
          <cell r="S266">
            <v>138.94999999999999</v>
          </cell>
          <cell r="T266">
            <v>138.94999999999999</v>
          </cell>
          <cell r="U266">
            <v>25</v>
          </cell>
          <cell r="V266">
            <v>26</v>
          </cell>
          <cell r="W266">
            <v>27</v>
          </cell>
          <cell r="X266">
            <v>28</v>
          </cell>
          <cell r="Y266">
            <v>29</v>
          </cell>
          <cell r="Z266">
            <v>30</v>
          </cell>
          <cell r="AA266">
            <v>31</v>
          </cell>
          <cell r="AB266">
            <v>32</v>
          </cell>
          <cell r="AC266">
            <v>33</v>
          </cell>
          <cell r="AD266">
            <v>34</v>
          </cell>
          <cell r="AE266">
            <v>35</v>
          </cell>
        </row>
        <row r="267">
          <cell r="Q267">
            <v>7</v>
          </cell>
          <cell r="R267">
            <v>153.69999999999999</v>
          </cell>
          <cell r="S267">
            <v>149.54999999999998</v>
          </cell>
          <cell r="T267">
            <v>149.54999999999998</v>
          </cell>
          <cell r="U267">
            <v>25</v>
          </cell>
          <cell r="V267">
            <v>26</v>
          </cell>
          <cell r="W267">
            <v>27</v>
          </cell>
          <cell r="X267">
            <v>28</v>
          </cell>
          <cell r="Y267">
            <v>29</v>
          </cell>
          <cell r="Z267">
            <v>30</v>
          </cell>
          <cell r="AA267">
            <v>31</v>
          </cell>
          <cell r="AB267">
            <v>32</v>
          </cell>
          <cell r="AC267">
            <v>33</v>
          </cell>
          <cell r="AD267">
            <v>34</v>
          </cell>
          <cell r="AE267">
            <v>35</v>
          </cell>
        </row>
        <row r="268">
          <cell r="Q268">
            <v>6</v>
          </cell>
          <cell r="R268">
            <v>167.1</v>
          </cell>
          <cell r="S268">
            <v>162.94999999999999</v>
          </cell>
          <cell r="T268">
            <v>162.94999999999999</v>
          </cell>
          <cell r="U268">
            <v>25</v>
          </cell>
          <cell r="V268">
            <v>26</v>
          </cell>
          <cell r="W268">
            <v>27</v>
          </cell>
          <cell r="X268">
            <v>28</v>
          </cell>
          <cell r="Y268">
            <v>29</v>
          </cell>
          <cell r="Z268">
            <v>30</v>
          </cell>
          <cell r="AA268">
            <v>31</v>
          </cell>
          <cell r="AB268">
            <v>32</v>
          </cell>
          <cell r="AC268">
            <v>33</v>
          </cell>
          <cell r="AD268">
            <v>34</v>
          </cell>
          <cell r="AE268">
            <v>35</v>
          </cell>
        </row>
        <row r="269">
          <cell r="Q269">
            <v>5</v>
          </cell>
          <cell r="R269">
            <v>188.67</v>
          </cell>
          <cell r="S269">
            <v>184.51999999999998</v>
          </cell>
          <cell r="T269">
            <v>184.51999999999998</v>
          </cell>
          <cell r="U269">
            <v>25</v>
          </cell>
          <cell r="V269">
            <v>26</v>
          </cell>
          <cell r="W269">
            <v>27</v>
          </cell>
          <cell r="X269">
            <v>28</v>
          </cell>
          <cell r="Y269">
            <v>29</v>
          </cell>
          <cell r="Z269">
            <v>30</v>
          </cell>
          <cell r="AA269">
            <v>31</v>
          </cell>
          <cell r="AB269">
            <v>32</v>
          </cell>
          <cell r="AC269">
            <v>33</v>
          </cell>
          <cell r="AD269">
            <v>34</v>
          </cell>
          <cell r="AE269">
            <v>35</v>
          </cell>
        </row>
        <row r="270">
          <cell r="Q270">
            <v>4</v>
          </cell>
          <cell r="R270">
            <v>210.47</v>
          </cell>
          <cell r="S270">
            <v>206.32</v>
          </cell>
          <cell r="T270">
            <v>206.32</v>
          </cell>
          <cell r="U270">
            <v>25</v>
          </cell>
          <cell r="V270">
            <v>26</v>
          </cell>
          <cell r="W270">
            <v>27</v>
          </cell>
          <cell r="X270">
            <v>28</v>
          </cell>
          <cell r="Y270">
            <v>29</v>
          </cell>
          <cell r="Z270">
            <v>30</v>
          </cell>
          <cell r="AA270">
            <v>31</v>
          </cell>
          <cell r="AB270">
            <v>32</v>
          </cell>
          <cell r="AC270">
            <v>33</v>
          </cell>
          <cell r="AD270">
            <v>34</v>
          </cell>
          <cell r="AE270">
            <v>35</v>
          </cell>
        </row>
        <row r="271">
          <cell r="Q271">
            <v>3</v>
          </cell>
          <cell r="R271">
            <v>240.87</v>
          </cell>
          <cell r="S271">
            <v>236.72</v>
          </cell>
          <cell r="T271">
            <v>236.72</v>
          </cell>
          <cell r="U271">
            <v>25</v>
          </cell>
          <cell r="V271">
            <v>26</v>
          </cell>
          <cell r="W271">
            <v>27</v>
          </cell>
          <cell r="X271">
            <v>28</v>
          </cell>
          <cell r="Y271">
            <v>29</v>
          </cell>
          <cell r="Z271">
            <v>30</v>
          </cell>
          <cell r="AA271">
            <v>31</v>
          </cell>
          <cell r="AB271">
            <v>32</v>
          </cell>
          <cell r="AC271">
            <v>33</v>
          </cell>
          <cell r="AD271">
            <v>34</v>
          </cell>
          <cell r="AE271">
            <v>35</v>
          </cell>
        </row>
        <row r="272">
          <cell r="Q272">
            <v>2</v>
          </cell>
          <cell r="R272">
            <v>289.27</v>
          </cell>
          <cell r="S272">
            <v>285.12</v>
          </cell>
          <cell r="T272">
            <v>285.12</v>
          </cell>
          <cell r="U272">
            <v>25</v>
          </cell>
          <cell r="V272">
            <v>26</v>
          </cell>
          <cell r="W272">
            <v>27</v>
          </cell>
          <cell r="X272">
            <v>28</v>
          </cell>
          <cell r="Y272">
            <v>29</v>
          </cell>
          <cell r="Z272">
            <v>30</v>
          </cell>
          <cell r="AA272">
            <v>31</v>
          </cell>
          <cell r="AB272">
            <v>32</v>
          </cell>
          <cell r="AC272">
            <v>33</v>
          </cell>
          <cell r="AD272">
            <v>34</v>
          </cell>
          <cell r="AE272">
            <v>35</v>
          </cell>
        </row>
        <row r="273">
          <cell r="Q273">
            <v>1</v>
          </cell>
          <cell r="R273">
            <v>385.67</v>
          </cell>
          <cell r="S273">
            <v>381.52000000000004</v>
          </cell>
          <cell r="T273">
            <v>381.52000000000004</v>
          </cell>
          <cell r="U273">
            <v>25</v>
          </cell>
          <cell r="V273">
            <v>26</v>
          </cell>
          <cell r="W273">
            <v>27</v>
          </cell>
          <cell r="X273">
            <v>28</v>
          </cell>
          <cell r="Y273">
            <v>29</v>
          </cell>
          <cell r="Z273">
            <v>30</v>
          </cell>
          <cell r="AA273">
            <v>31</v>
          </cell>
          <cell r="AB273">
            <v>32</v>
          </cell>
          <cell r="AC273">
            <v>33</v>
          </cell>
          <cell r="AD273">
            <v>34</v>
          </cell>
          <cell r="AE273">
            <v>35</v>
          </cell>
        </row>
        <row r="274">
          <cell r="Q274">
            <v>0</v>
          </cell>
          <cell r="R274">
            <v>785.67</v>
          </cell>
          <cell r="S274">
            <v>781.52</v>
          </cell>
          <cell r="T274">
            <v>781.52</v>
          </cell>
          <cell r="U274">
            <v>25</v>
          </cell>
          <cell r="V274">
            <v>26</v>
          </cell>
          <cell r="W274">
            <v>27</v>
          </cell>
          <cell r="X274">
            <v>28</v>
          </cell>
          <cell r="Y274">
            <v>29</v>
          </cell>
          <cell r="Z274">
            <v>30</v>
          </cell>
          <cell r="AA274">
            <v>31</v>
          </cell>
          <cell r="AB274">
            <v>32</v>
          </cell>
          <cell r="AC274">
            <v>33</v>
          </cell>
          <cell r="AD274">
            <v>34</v>
          </cell>
          <cell r="AE274">
            <v>35</v>
          </cell>
        </row>
        <row r="275">
          <cell r="Q275" t="str">
            <v>MÉDIA</v>
          </cell>
          <cell r="R275">
            <v>81.726555555555564</v>
          </cell>
          <cell r="S275">
            <v>77.108000000000018</v>
          </cell>
          <cell r="T275">
            <v>77.108000000000018</v>
          </cell>
          <cell r="U275">
            <v>13.859664843636001</v>
          </cell>
          <cell r="V275">
            <v>14.037831357697</v>
          </cell>
          <cell r="W275">
            <v>14.204753916750001</v>
          </cell>
          <cell r="X275">
            <v>14.359885267983</v>
          </cell>
          <cell r="Y275">
            <v>14.503772664208</v>
          </cell>
          <cell r="Z275">
            <v>14.640246875108998</v>
          </cell>
          <cell r="AA275">
            <v>14.762877680144999</v>
          </cell>
          <cell r="AB275">
            <v>14.882877680145</v>
          </cell>
          <cell r="AC275">
            <v>14.993978267585998</v>
          </cell>
          <cell r="AD275">
            <v>15.103978267585999</v>
          </cell>
          <cell r="AE275">
            <v>15.204232703446998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DAS DE CARGA"/>
      <sheetName val="ENERGÉTICO 2 máq"/>
      <sheetName val="ENERGÉTICO 3 máq"/>
      <sheetName val="para rel CAP 7"/>
      <sheetName val="ESTUDO ECONÔMICO 2 máq"/>
      <sheetName val="ESTUDO ECONÔMICO 3 máq"/>
      <sheetName val="COMPARATIVO"/>
      <sheetName val="ESTUDO ECONÔMICO"/>
      <sheetName val="ORÇAMENTO PARA 29 MW"/>
      <sheetName val="para rel CAP 11"/>
      <sheetName val="ORÇAMENTOS"/>
      <sheetName val="cond op"/>
    </sheetNames>
    <sheetDataSet>
      <sheetData sheetId="0" refreshError="1"/>
      <sheetData sheetId="1" refreshError="1">
        <row r="58">
          <cell r="Q58" t="str">
            <v>CURVA DE PERMANÊNCIA DO PERÍODO HISTÓRICO</v>
          </cell>
        </row>
        <row r="59">
          <cell r="Q59">
            <v>16</v>
          </cell>
          <cell r="U59" t="str">
            <v>Pi</v>
          </cell>
          <cell r="V59" t="str">
            <v>Pi</v>
          </cell>
          <cell r="W59" t="str">
            <v>Pi</v>
          </cell>
          <cell r="X59" t="str">
            <v>Pi</v>
          </cell>
          <cell r="Y59" t="str">
            <v>Pi</v>
          </cell>
          <cell r="Z59" t="str">
            <v>Pi</v>
          </cell>
          <cell r="AA59" t="str">
            <v>Pi</v>
          </cell>
          <cell r="AB59" t="str">
            <v>Pi</v>
          </cell>
          <cell r="AC59" t="str">
            <v>Pi</v>
          </cell>
          <cell r="AD59" t="str">
            <v>Pi</v>
          </cell>
          <cell r="AE59" t="str">
            <v>Pi</v>
          </cell>
        </row>
        <row r="60">
          <cell r="U60" t="str">
            <v>Qmín</v>
          </cell>
          <cell r="V60" t="str">
            <v>Qmín</v>
          </cell>
          <cell r="W60" t="str">
            <v>Qmín</v>
          </cell>
          <cell r="X60" t="str">
            <v>Qmín</v>
          </cell>
          <cell r="Y60" t="str">
            <v>Qmín</v>
          </cell>
          <cell r="Z60" t="str">
            <v>Qmín</v>
          </cell>
          <cell r="AA60" t="str">
            <v>Qmín</v>
          </cell>
          <cell r="AB60" t="str">
            <v>Qmín</v>
          </cell>
          <cell r="AC60" t="str">
            <v>Qmín</v>
          </cell>
          <cell r="AD60" t="str">
            <v>Qmín</v>
          </cell>
          <cell r="AE60" t="str">
            <v>Qmín</v>
          </cell>
        </row>
        <row r="61">
          <cell r="U61">
            <v>25</v>
          </cell>
          <cell r="V61">
            <v>26</v>
          </cell>
          <cell r="W61">
            <v>27</v>
          </cell>
          <cell r="X61">
            <v>28</v>
          </cell>
          <cell r="Y61">
            <v>29</v>
          </cell>
          <cell r="Z61">
            <v>30</v>
          </cell>
          <cell r="AA61">
            <v>31</v>
          </cell>
          <cell r="AB61">
            <v>32</v>
          </cell>
          <cell r="AC61">
            <v>33</v>
          </cell>
          <cell r="AD61">
            <v>34</v>
          </cell>
          <cell r="AE61">
            <v>35</v>
          </cell>
        </row>
        <row r="62">
          <cell r="Q62" t="str">
            <v>TEMPO</v>
          </cell>
          <cell r="R62" t="str">
            <v>VAZÃO</v>
          </cell>
          <cell r="S62" t="str">
            <v>QL</v>
          </cell>
          <cell r="T62" t="str">
            <v>Q méd</v>
          </cell>
          <cell r="U62">
            <v>2.8551703449264325</v>
          </cell>
          <cell r="V62">
            <v>2.9693771587234901</v>
          </cell>
          <cell r="W62">
            <v>3.0835839725205472</v>
          </cell>
          <cell r="X62">
            <v>3.1977907863176043</v>
          </cell>
          <cell r="Y62">
            <v>3.3119976001146618</v>
          </cell>
          <cell r="Z62">
            <v>3.4262044139117189</v>
          </cell>
          <cell r="AA62">
            <v>3.5404112277087765</v>
          </cell>
          <cell r="AB62">
            <v>3.6546180415058336</v>
          </cell>
          <cell r="AC62">
            <v>3.7688248553028911</v>
          </cell>
          <cell r="AD62">
            <v>3.8830316690999482</v>
          </cell>
          <cell r="AE62">
            <v>3.9972384828970058</v>
          </cell>
        </row>
        <row r="63">
          <cell r="Q63">
            <v>100</v>
          </cell>
          <cell r="R63">
            <v>0.47</v>
          </cell>
          <cell r="S63">
            <v>0</v>
          </cell>
        </row>
        <row r="64">
          <cell r="Q64">
            <v>99</v>
          </cell>
          <cell r="R64">
            <v>9.3000000000000007</v>
          </cell>
          <cell r="S64">
            <v>5.15</v>
          </cell>
          <cell r="T64">
            <v>2.5750000000000002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</row>
        <row r="65">
          <cell r="Q65">
            <v>98</v>
          </cell>
          <cell r="R65">
            <v>11.5</v>
          </cell>
          <cell r="S65">
            <v>7.35</v>
          </cell>
          <cell r="T65">
            <v>6.25</v>
          </cell>
          <cell r="U65">
            <v>1.7101650374999999</v>
          </cell>
          <cell r="V65">
            <v>1.7101650374999999</v>
          </cell>
          <cell r="W65">
            <v>1.7101650374999999</v>
          </cell>
          <cell r="X65">
            <v>1.7101650374999999</v>
          </cell>
          <cell r="Y65">
            <v>1.7101650374999999</v>
          </cell>
          <cell r="Z65">
            <v>1.7101650374999999</v>
          </cell>
          <cell r="AA65">
            <v>1.7101650374999999</v>
          </cell>
          <cell r="AB65">
            <v>1.7101650374999999</v>
          </cell>
          <cell r="AC65">
            <v>1.7101650374999999</v>
          </cell>
          <cell r="AD65">
            <v>1.7101650374999999</v>
          </cell>
          <cell r="AE65">
            <v>1.7101650374999999</v>
          </cell>
        </row>
        <row r="66">
          <cell r="Q66">
            <v>97</v>
          </cell>
          <cell r="R66">
            <v>13.1</v>
          </cell>
          <cell r="S66">
            <v>8.9499999999999993</v>
          </cell>
          <cell r="T66">
            <v>8.1499999999999986</v>
          </cell>
          <cell r="U66">
            <v>2.2300552088999996</v>
          </cell>
          <cell r="V66">
            <v>2.2300552088999996</v>
          </cell>
          <cell r="W66">
            <v>2.2300552088999996</v>
          </cell>
          <cell r="X66">
            <v>2.2300552088999996</v>
          </cell>
          <cell r="Y66">
            <v>2.2300552088999996</v>
          </cell>
          <cell r="Z66">
            <v>2.2300552088999996</v>
          </cell>
          <cell r="AA66">
            <v>2.2300552088999996</v>
          </cell>
          <cell r="AB66">
            <v>2.2300552088999996</v>
          </cell>
          <cell r="AC66">
            <v>2.2300552088999996</v>
          </cell>
          <cell r="AD66">
            <v>2.2300552088999996</v>
          </cell>
          <cell r="AE66">
            <v>2.2300552088999996</v>
          </cell>
        </row>
        <row r="67">
          <cell r="Q67">
            <v>96</v>
          </cell>
          <cell r="R67">
            <v>14.1</v>
          </cell>
          <cell r="S67">
            <v>9.9499999999999993</v>
          </cell>
          <cell r="T67">
            <v>9.4499999999999993</v>
          </cell>
          <cell r="U67">
            <v>2.5857695366999995</v>
          </cell>
          <cell r="V67">
            <v>2.5857695366999995</v>
          </cell>
          <cell r="W67">
            <v>2.5857695366999995</v>
          </cell>
          <cell r="X67">
            <v>2.5857695366999995</v>
          </cell>
          <cell r="Y67">
            <v>2.5857695366999995</v>
          </cell>
          <cell r="Z67">
            <v>2.5857695366999995</v>
          </cell>
          <cell r="AA67">
            <v>2.5857695366999995</v>
          </cell>
          <cell r="AB67">
            <v>2.5857695366999995</v>
          </cell>
          <cell r="AC67">
            <v>2.5857695366999995</v>
          </cell>
          <cell r="AD67">
            <v>2.5857695366999995</v>
          </cell>
          <cell r="AE67">
            <v>2.5857695366999995</v>
          </cell>
        </row>
        <row r="68">
          <cell r="Q68">
            <v>95</v>
          </cell>
          <cell r="R68">
            <v>14.9</v>
          </cell>
          <cell r="S68">
            <v>10.75</v>
          </cell>
          <cell r="T68">
            <v>10.35</v>
          </cell>
          <cell r="U68">
            <v>2.8320333020999997</v>
          </cell>
          <cell r="V68">
            <v>2.8320333020999997</v>
          </cell>
          <cell r="W68">
            <v>2.8320333020999997</v>
          </cell>
          <cell r="X68">
            <v>2.8320333020999997</v>
          </cell>
          <cell r="Y68">
            <v>2.8320333020999997</v>
          </cell>
          <cell r="Z68">
            <v>2.8320333020999997</v>
          </cell>
          <cell r="AA68">
            <v>2.8320333020999997</v>
          </cell>
          <cell r="AB68">
            <v>2.8320333020999997</v>
          </cell>
          <cell r="AC68">
            <v>2.8320333020999997</v>
          </cell>
          <cell r="AD68">
            <v>2.8320333020999997</v>
          </cell>
          <cell r="AE68">
            <v>2.8320333020999997</v>
          </cell>
        </row>
        <row r="69">
          <cell r="Q69">
            <v>94</v>
          </cell>
          <cell r="R69">
            <v>16.3</v>
          </cell>
          <cell r="S69">
            <v>12.15</v>
          </cell>
          <cell r="T69">
            <v>11.45</v>
          </cell>
          <cell r="U69">
            <v>3.1330223486999995</v>
          </cell>
          <cell r="V69">
            <v>3.1330223486999995</v>
          </cell>
          <cell r="W69">
            <v>3.1330223486999995</v>
          </cell>
          <cell r="X69">
            <v>3.1330223486999995</v>
          </cell>
          <cell r="Y69">
            <v>3.1330223486999995</v>
          </cell>
          <cell r="Z69">
            <v>3.1330223486999995</v>
          </cell>
          <cell r="AA69">
            <v>3.1330223486999995</v>
          </cell>
          <cell r="AB69">
            <v>3.1330223486999995</v>
          </cell>
          <cell r="AC69">
            <v>3.1330223486999995</v>
          </cell>
          <cell r="AD69">
            <v>3.1330223486999995</v>
          </cell>
          <cell r="AE69">
            <v>3.1330223486999995</v>
          </cell>
        </row>
        <row r="70">
          <cell r="Q70">
            <v>93</v>
          </cell>
          <cell r="R70">
            <v>17.100000000000001</v>
          </cell>
          <cell r="S70">
            <v>12.950000000000001</v>
          </cell>
          <cell r="T70">
            <v>12.55</v>
          </cell>
          <cell r="U70">
            <v>3.4340113953000002</v>
          </cell>
          <cell r="V70">
            <v>3.4340113953000002</v>
          </cell>
          <cell r="W70">
            <v>3.4340113953000002</v>
          </cell>
          <cell r="X70">
            <v>3.4340113953000002</v>
          </cell>
          <cell r="Y70">
            <v>3.4340113953000002</v>
          </cell>
          <cell r="Z70">
            <v>3.4340113953000002</v>
          </cell>
          <cell r="AA70">
            <v>3.4340113953000002</v>
          </cell>
          <cell r="AB70">
            <v>3.4340113953000002</v>
          </cell>
          <cell r="AC70">
            <v>3.4340113953000002</v>
          </cell>
          <cell r="AD70">
            <v>3.4340113953000002</v>
          </cell>
          <cell r="AE70">
            <v>3.4340113953000002</v>
          </cell>
        </row>
        <row r="71">
          <cell r="Q71">
            <v>92</v>
          </cell>
          <cell r="R71">
            <v>17.8</v>
          </cell>
          <cell r="S71">
            <v>13.65</v>
          </cell>
          <cell r="T71">
            <v>13.3</v>
          </cell>
          <cell r="U71">
            <v>3.6392311998000002</v>
          </cell>
          <cell r="V71">
            <v>3.6392311998000002</v>
          </cell>
          <cell r="W71">
            <v>3.6392311998000002</v>
          </cell>
          <cell r="X71">
            <v>3.6392311998000002</v>
          </cell>
          <cell r="Y71">
            <v>3.6392311998000002</v>
          </cell>
          <cell r="Z71">
            <v>3.6392311998000002</v>
          </cell>
          <cell r="AA71">
            <v>3.6392311998000002</v>
          </cell>
          <cell r="AB71">
            <v>3.6392311998000002</v>
          </cell>
          <cell r="AC71">
            <v>3.6392311998000002</v>
          </cell>
          <cell r="AD71">
            <v>3.6392311998000002</v>
          </cell>
          <cell r="AE71">
            <v>3.6392311998000002</v>
          </cell>
        </row>
        <row r="72">
          <cell r="Q72">
            <v>91</v>
          </cell>
          <cell r="R72">
            <v>18.7</v>
          </cell>
          <cell r="S72">
            <v>14.549999999999999</v>
          </cell>
          <cell r="T72">
            <v>14.1</v>
          </cell>
          <cell r="U72">
            <v>3.8581323245999997</v>
          </cell>
          <cell r="V72">
            <v>3.8581323245999997</v>
          </cell>
          <cell r="W72">
            <v>3.8581323245999997</v>
          </cell>
          <cell r="X72">
            <v>3.8581323245999997</v>
          </cell>
          <cell r="Y72">
            <v>3.8581323245999997</v>
          </cell>
          <cell r="Z72">
            <v>3.8581323245999997</v>
          </cell>
          <cell r="AA72">
            <v>3.8581323245999997</v>
          </cell>
          <cell r="AB72">
            <v>3.8581323245999997</v>
          </cell>
          <cell r="AC72">
            <v>3.8581323245999997</v>
          </cell>
          <cell r="AD72">
            <v>3.8581323245999997</v>
          </cell>
          <cell r="AE72">
            <v>3.8581323245999997</v>
          </cell>
        </row>
        <row r="73">
          <cell r="Q73">
            <v>90</v>
          </cell>
          <cell r="R73">
            <v>19.100000000000001</v>
          </cell>
          <cell r="S73">
            <v>14.950000000000001</v>
          </cell>
          <cell r="T73">
            <v>14.75</v>
          </cell>
          <cell r="U73">
            <v>4.0359894885000003</v>
          </cell>
          <cell r="V73">
            <v>4.0359894885000003</v>
          </cell>
          <cell r="W73">
            <v>4.0359894885000003</v>
          </cell>
          <cell r="X73">
            <v>4.0359894885000003</v>
          </cell>
          <cell r="Y73">
            <v>4.0359894885000003</v>
          </cell>
          <cell r="Z73">
            <v>4.0359894885000003</v>
          </cell>
          <cell r="AA73">
            <v>4.0359894885000003</v>
          </cell>
          <cell r="AB73">
            <v>4.0359894885000003</v>
          </cell>
          <cell r="AC73">
            <v>4.0359894885000003</v>
          </cell>
          <cell r="AD73">
            <v>4.0359894885000003</v>
          </cell>
          <cell r="AE73">
            <v>4.0359894885000003</v>
          </cell>
        </row>
        <row r="74">
          <cell r="Q74">
            <v>89</v>
          </cell>
          <cell r="R74">
            <v>20</v>
          </cell>
          <cell r="S74">
            <v>15.85</v>
          </cell>
          <cell r="T74">
            <v>15.4</v>
          </cell>
          <cell r="U74">
            <v>4.2138466524</v>
          </cell>
          <cell r="V74">
            <v>4.2138466524</v>
          </cell>
          <cell r="W74">
            <v>4.2138466524</v>
          </cell>
          <cell r="X74">
            <v>4.2138466524</v>
          </cell>
          <cell r="Y74">
            <v>4.2138466524</v>
          </cell>
          <cell r="Z74">
            <v>4.2138466524</v>
          </cell>
          <cell r="AA74">
            <v>4.2138466524</v>
          </cell>
          <cell r="AB74">
            <v>4.2138466524</v>
          </cell>
          <cell r="AC74">
            <v>4.2138466524</v>
          </cell>
          <cell r="AD74">
            <v>4.2138466524</v>
          </cell>
          <cell r="AE74">
            <v>4.2138466524</v>
          </cell>
        </row>
        <row r="75">
          <cell r="Q75">
            <v>88</v>
          </cell>
          <cell r="R75">
            <v>21</v>
          </cell>
          <cell r="S75">
            <v>16.850000000000001</v>
          </cell>
          <cell r="T75">
            <v>16.350000000000001</v>
          </cell>
          <cell r="U75">
            <v>4.4737917381000001</v>
          </cell>
          <cell r="V75">
            <v>4.4737917381000001</v>
          </cell>
          <cell r="W75">
            <v>4.4737917381000001</v>
          </cell>
          <cell r="X75">
            <v>4.4737917381000001</v>
          </cell>
          <cell r="Y75">
            <v>4.4737917381000001</v>
          </cell>
          <cell r="Z75">
            <v>4.4737917381000001</v>
          </cell>
          <cell r="AA75">
            <v>4.4737917381000001</v>
          </cell>
          <cell r="AB75">
            <v>4.4737917381000001</v>
          </cell>
          <cell r="AC75">
            <v>4.4737917381000001</v>
          </cell>
          <cell r="AD75">
            <v>4.4737917381000001</v>
          </cell>
          <cell r="AE75">
            <v>4.4737917381000001</v>
          </cell>
        </row>
        <row r="76">
          <cell r="Q76">
            <v>87</v>
          </cell>
          <cell r="R76">
            <v>22.1</v>
          </cell>
          <cell r="S76">
            <v>17.950000000000003</v>
          </cell>
          <cell r="T76">
            <v>17.400000000000002</v>
          </cell>
          <cell r="U76">
            <v>4.7610994644</v>
          </cell>
          <cell r="V76">
            <v>4.7610994644</v>
          </cell>
          <cell r="W76">
            <v>4.7610994644</v>
          </cell>
          <cell r="X76">
            <v>4.7610994644</v>
          </cell>
          <cell r="Y76">
            <v>4.7610994644</v>
          </cell>
          <cell r="Z76">
            <v>4.7610994644</v>
          </cell>
          <cell r="AA76">
            <v>4.7610994644</v>
          </cell>
          <cell r="AB76">
            <v>4.7610994644</v>
          </cell>
          <cell r="AC76">
            <v>4.7610994644</v>
          </cell>
          <cell r="AD76">
            <v>4.7610994644</v>
          </cell>
          <cell r="AE76">
            <v>4.7610994644</v>
          </cell>
        </row>
        <row r="77">
          <cell r="Q77">
            <v>86</v>
          </cell>
          <cell r="R77">
            <v>23</v>
          </cell>
          <cell r="S77">
            <v>18.850000000000001</v>
          </cell>
          <cell r="T77">
            <v>18.400000000000002</v>
          </cell>
          <cell r="U77">
            <v>5.0347258704</v>
          </cell>
          <cell r="V77">
            <v>5.0347258704</v>
          </cell>
          <cell r="W77">
            <v>5.0347258704</v>
          </cell>
          <cell r="X77">
            <v>5.0347258704</v>
          </cell>
          <cell r="Y77">
            <v>5.0347258704</v>
          </cell>
          <cell r="Z77">
            <v>5.0347258704</v>
          </cell>
          <cell r="AA77">
            <v>5.0347258704</v>
          </cell>
          <cell r="AB77">
            <v>5.0347258704</v>
          </cell>
          <cell r="AC77">
            <v>5.0347258704</v>
          </cell>
          <cell r="AD77">
            <v>5.0347258704</v>
          </cell>
          <cell r="AE77">
            <v>5.0347258704</v>
          </cell>
        </row>
        <row r="78">
          <cell r="Q78">
            <v>85</v>
          </cell>
          <cell r="R78">
            <v>23.7</v>
          </cell>
          <cell r="S78">
            <v>19.549999999999997</v>
          </cell>
          <cell r="T78">
            <v>19.2</v>
          </cell>
          <cell r="U78">
            <v>5.2536269951999994</v>
          </cell>
          <cell r="V78">
            <v>5.2536269951999994</v>
          </cell>
          <cell r="W78">
            <v>5.2536269951999994</v>
          </cell>
          <cell r="X78">
            <v>5.2536269951999994</v>
          </cell>
          <cell r="Y78">
            <v>5.2536269951999994</v>
          </cell>
          <cell r="Z78">
            <v>5.2536269951999994</v>
          </cell>
          <cell r="AA78">
            <v>5.2536269951999994</v>
          </cell>
          <cell r="AB78">
            <v>5.2536269951999994</v>
          </cell>
          <cell r="AC78">
            <v>5.2536269951999994</v>
          </cell>
          <cell r="AD78">
            <v>5.2536269951999994</v>
          </cell>
          <cell r="AE78">
            <v>5.2536269951999994</v>
          </cell>
        </row>
        <row r="79">
          <cell r="Q79">
            <v>84</v>
          </cell>
          <cell r="R79">
            <v>24.9</v>
          </cell>
          <cell r="S79">
            <v>20.75</v>
          </cell>
          <cell r="T79">
            <v>20.149999999999999</v>
          </cell>
          <cell r="U79">
            <v>5.5135720808999995</v>
          </cell>
          <cell r="V79">
            <v>5.5135720808999995</v>
          </cell>
          <cell r="W79">
            <v>5.5135720808999995</v>
          </cell>
          <cell r="X79">
            <v>5.5135720808999995</v>
          </cell>
          <cell r="Y79">
            <v>5.5135720808999995</v>
          </cell>
          <cell r="Z79">
            <v>5.5135720808999995</v>
          </cell>
          <cell r="AA79">
            <v>5.5135720808999995</v>
          </cell>
          <cell r="AB79">
            <v>5.5135720808999995</v>
          </cell>
          <cell r="AC79">
            <v>5.5135720808999995</v>
          </cell>
          <cell r="AD79">
            <v>5.5135720808999995</v>
          </cell>
          <cell r="AE79">
            <v>5.5135720808999995</v>
          </cell>
        </row>
        <row r="80">
          <cell r="Q80">
            <v>83</v>
          </cell>
          <cell r="R80">
            <v>25.8</v>
          </cell>
          <cell r="S80">
            <v>21.65</v>
          </cell>
          <cell r="T80">
            <v>21.2</v>
          </cell>
          <cell r="U80">
            <v>5.8008798071999994</v>
          </cell>
          <cell r="V80">
            <v>5.8008798071999994</v>
          </cell>
          <cell r="W80">
            <v>5.8008798071999994</v>
          </cell>
          <cell r="X80">
            <v>5.8008798071999994</v>
          </cell>
          <cell r="Y80">
            <v>5.8008798071999994</v>
          </cell>
          <cell r="Z80">
            <v>5.8008798071999994</v>
          </cell>
          <cell r="AA80">
            <v>5.8008798071999994</v>
          </cell>
          <cell r="AB80">
            <v>5.8008798071999994</v>
          </cell>
          <cell r="AC80">
            <v>5.8008798071999994</v>
          </cell>
          <cell r="AD80">
            <v>5.8008798071999994</v>
          </cell>
          <cell r="AE80">
            <v>5.8008798071999994</v>
          </cell>
        </row>
        <row r="81">
          <cell r="Q81">
            <v>82</v>
          </cell>
          <cell r="R81">
            <v>26.5</v>
          </cell>
          <cell r="S81">
            <v>22.35</v>
          </cell>
          <cell r="T81">
            <v>22</v>
          </cell>
          <cell r="U81">
            <v>6.0197809319999998</v>
          </cell>
          <cell r="V81">
            <v>6.0197809319999998</v>
          </cell>
          <cell r="W81">
            <v>6.0197809319999998</v>
          </cell>
          <cell r="X81">
            <v>6.0197809319999998</v>
          </cell>
          <cell r="Y81">
            <v>6.0197809319999998</v>
          </cell>
          <cell r="Z81">
            <v>6.0197809319999998</v>
          </cell>
          <cell r="AA81">
            <v>6.0197809319999998</v>
          </cell>
          <cell r="AB81">
            <v>6.0197809319999998</v>
          </cell>
          <cell r="AC81">
            <v>6.0197809319999998</v>
          </cell>
          <cell r="AD81">
            <v>6.0197809319999998</v>
          </cell>
          <cell r="AE81">
            <v>6.0197809319999998</v>
          </cell>
        </row>
        <row r="82">
          <cell r="Q82">
            <v>81</v>
          </cell>
          <cell r="R82">
            <v>27.7</v>
          </cell>
          <cell r="S82">
            <v>23.549999999999997</v>
          </cell>
          <cell r="T82">
            <v>22.95</v>
          </cell>
          <cell r="U82">
            <v>6.2797260176999998</v>
          </cell>
          <cell r="V82">
            <v>6.2797260176999998</v>
          </cell>
          <cell r="W82">
            <v>6.2797260176999998</v>
          </cell>
          <cell r="X82">
            <v>6.2797260176999998</v>
          </cell>
          <cell r="Y82">
            <v>6.2797260176999998</v>
          </cell>
          <cell r="Z82">
            <v>6.2797260176999998</v>
          </cell>
          <cell r="AA82">
            <v>6.2797260176999998</v>
          </cell>
          <cell r="AB82">
            <v>6.2797260176999998</v>
          </cell>
          <cell r="AC82">
            <v>6.2797260176999998</v>
          </cell>
          <cell r="AD82">
            <v>6.2797260176999998</v>
          </cell>
          <cell r="AE82">
            <v>6.2797260176999998</v>
          </cell>
        </row>
        <row r="83">
          <cell r="Q83">
            <v>80</v>
          </cell>
          <cell r="R83">
            <v>28.1</v>
          </cell>
          <cell r="S83">
            <v>23.950000000000003</v>
          </cell>
          <cell r="T83">
            <v>23.75</v>
          </cell>
          <cell r="U83">
            <v>6.4986271425000002</v>
          </cell>
          <cell r="V83">
            <v>6.4986271425000002</v>
          </cell>
          <cell r="W83">
            <v>6.4986271425000002</v>
          </cell>
          <cell r="X83">
            <v>6.4986271425000002</v>
          </cell>
          <cell r="Y83">
            <v>6.4986271425000002</v>
          </cell>
          <cell r="Z83">
            <v>6.4986271425000002</v>
          </cell>
          <cell r="AA83">
            <v>6.4986271425000002</v>
          </cell>
          <cell r="AB83">
            <v>6.4986271425000002</v>
          </cell>
          <cell r="AC83">
            <v>6.4986271425000002</v>
          </cell>
          <cell r="AD83">
            <v>6.4986271425000002</v>
          </cell>
          <cell r="AE83">
            <v>6.4986271425000002</v>
          </cell>
        </row>
        <row r="84">
          <cell r="Q84">
            <v>79</v>
          </cell>
          <cell r="R84">
            <v>29</v>
          </cell>
          <cell r="S84">
            <v>24.85</v>
          </cell>
          <cell r="T84">
            <v>24.400000000000002</v>
          </cell>
          <cell r="U84">
            <v>6.6764843063999999</v>
          </cell>
          <cell r="V84">
            <v>6.6764843063999999</v>
          </cell>
          <cell r="W84">
            <v>6.6764843063999999</v>
          </cell>
          <cell r="X84">
            <v>6.6764843063999999</v>
          </cell>
          <cell r="Y84">
            <v>6.6764843063999999</v>
          </cell>
          <cell r="Z84">
            <v>6.6764843063999999</v>
          </cell>
          <cell r="AA84">
            <v>6.6764843063999999</v>
          </cell>
          <cell r="AB84">
            <v>6.6764843063999999</v>
          </cell>
          <cell r="AC84">
            <v>6.6764843063999999</v>
          </cell>
          <cell r="AD84">
            <v>6.6764843063999999</v>
          </cell>
          <cell r="AE84">
            <v>6.6764843063999999</v>
          </cell>
        </row>
        <row r="85">
          <cell r="Q85">
            <v>78</v>
          </cell>
          <cell r="R85">
            <v>29.6</v>
          </cell>
          <cell r="S85">
            <v>25.450000000000003</v>
          </cell>
          <cell r="T85">
            <v>25.150000000000002</v>
          </cell>
          <cell r="U85">
            <v>6.8817041109000003</v>
          </cell>
          <cell r="V85">
            <v>6.8817041109000003</v>
          </cell>
          <cell r="W85">
            <v>6.8817041109000003</v>
          </cell>
          <cell r="X85">
            <v>6.8817041109000003</v>
          </cell>
          <cell r="Y85">
            <v>6.8817041109000003</v>
          </cell>
          <cell r="Z85">
            <v>6.8817041109000003</v>
          </cell>
          <cell r="AA85">
            <v>6.8817041109000003</v>
          </cell>
          <cell r="AB85">
            <v>6.8817041109000003</v>
          </cell>
          <cell r="AC85">
            <v>6.8817041109000003</v>
          </cell>
          <cell r="AD85">
            <v>6.8817041109000003</v>
          </cell>
          <cell r="AE85">
            <v>6.8817041109000003</v>
          </cell>
        </row>
        <row r="86">
          <cell r="Q86">
            <v>77</v>
          </cell>
          <cell r="R86">
            <v>31</v>
          </cell>
          <cell r="S86">
            <v>26.85</v>
          </cell>
          <cell r="T86">
            <v>26.150000000000002</v>
          </cell>
          <cell r="U86">
            <v>7.1553305169000003</v>
          </cell>
          <cell r="V86">
            <v>7.1553305169000003</v>
          </cell>
          <cell r="W86">
            <v>7.1553305169000003</v>
          </cell>
          <cell r="X86">
            <v>7.1553305169000003</v>
          </cell>
          <cell r="Y86">
            <v>7.1553305169000003</v>
          </cell>
          <cell r="Z86">
            <v>7.1553305169000003</v>
          </cell>
          <cell r="AA86">
            <v>7.1553305169000003</v>
          </cell>
          <cell r="AB86">
            <v>7.1553305169000003</v>
          </cell>
          <cell r="AC86">
            <v>7.1553305169000003</v>
          </cell>
          <cell r="AD86">
            <v>7.1553305169000003</v>
          </cell>
          <cell r="AE86">
            <v>7.1553305169000003</v>
          </cell>
        </row>
        <row r="87">
          <cell r="Q87">
            <v>76</v>
          </cell>
          <cell r="R87">
            <v>32.1</v>
          </cell>
          <cell r="S87">
            <v>27.950000000000003</v>
          </cell>
          <cell r="T87">
            <v>27.400000000000002</v>
          </cell>
          <cell r="U87">
            <v>7.4973635243999999</v>
          </cell>
          <cell r="V87">
            <v>7.4973635243999999</v>
          </cell>
          <cell r="W87">
            <v>7.4973635243999999</v>
          </cell>
          <cell r="X87">
            <v>7.4973635243999999</v>
          </cell>
          <cell r="Y87">
            <v>7.4973635243999999</v>
          </cell>
          <cell r="Z87">
            <v>7.4973635243999999</v>
          </cell>
          <cell r="AA87">
            <v>7.4973635243999999</v>
          </cell>
          <cell r="AB87">
            <v>7.4973635243999999</v>
          </cell>
          <cell r="AC87">
            <v>7.4973635243999999</v>
          </cell>
          <cell r="AD87">
            <v>7.4973635243999999</v>
          </cell>
          <cell r="AE87">
            <v>7.4973635243999999</v>
          </cell>
        </row>
        <row r="88">
          <cell r="Q88">
            <v>75</v>
          </cell>
          <cell r="R88">
            <v>33.299999999999997</v>
          </cell>
          <cell r="S88">
            <v>29.15</v>
          </cell>
          <cell r="T88">
            <v>28.55</v>
          </cell>
          <cell r="U88">
            <v>7.8120338912999996</v>
          </cell>
          <cell r="V88">
            <v>7.8120338912999996</v>
          </cell>
          <cell r="W88">
            <v>7.8120338912999996</v>
          </cell>
          <cell r="X88">
            <v>7.8120338912999996</v>
          </cell>
          <cell r="Y88">
            <v>7.8120338912999996</v>
          </cell>
          <cell r="Z88">
            <v>7.8120338912999996</v>
          </cell>
          <cell r="AA88">
            <v>7.8120338912999996</v>
          </cell>
          <cell r="AB88">
            <v>7.8120338912999996</v>
          </cell>
          <cell r="AC88">
            <v>7.8120338912999996</v>
          </cell>
          <cell r="AD88">
            <v>7.8120338912999996</v>
          </cell>
          <cell r="AE88">
            <v>7.8120338912999996</v>
          </cell>
        </row>
        <row r="89">
          <cell r="Q89">
            <v>74</v>
          </cell>
          <cell r="R89">
            <v>34.200000000000003</v>
          </cell>
          <cell r="S89">
            <v>30.050000000000004</v>
          </cell>
          <cell r="T89">
            <v>29.6</v>
          </cell>
          <cell r="U89">
            <v>8.0993416176000004</v>
          </cell>
          <cell r="V89">
            <v>8.0993416176000004</v>
          </cell>
          <cell r="W89">
            <v>8.0993416176000004</v>
          </cell>
          <cell r="X89">
            <v>8.0993416176000004</v>
          </cell>
          <cell r="Y89">
            <v>8.0993416176000004</v>
          </cell>
          <cell r="Z89">
            <v>8.0993416176000004</v>
          </cell>
          <cell r="AA89">
            <v>8.0993416176000004</v>
          </cell>
          <cell r="AB89">
            <v>8.0993416176000004</v>
          </cell>
          <cell r="AC89">
            <v>8.0993416176000004</v>
          </cell>
          <cell r="AD89">
            <v>8.0993416176000004</v>
          </cell>
          <cell r="AE89">
            <v>8.0993416176000004</v>
          </cell>
        </row>
        <row r="90">
          <cell r="Q90">
            <v>73</v>
          </cell>
          <cell r="R90">
            <v>35.4</v>
          </cell>
          <cell r="S90">
            <v>31.25</v>
          </cell>
          <cell r="T90">
            <v>30.650000000000002</v>
          </cell>
          <cell r="U90">
            <v>8.3866493439000003</v>
          </cell>
          <cell r="V90">
            <v>8.3866493439000003</v>
          </cell>
          <cell r="W90">
            <v>8.3866493439000003</v>
          </cell>
          <cell r="X90">
            <v>8.3866493439000003</v>
          </cell>
          <cell r="Y90">
            <v>8.3866493439000003</v>
          </cell>
          <cell r="Z90">
            <v>8.3866493439000003</v>
          </cell>
          <cell r="AA90">
            <v>8.3866493439000003</v>
          </cell>
          <cell r="AB90">
            <v>8.3866493439000003</v>
          </cell>
          <cell r="AC90">
            <v>8.3866493439000003</v>
          </cell>
          <cell r="AD90">
            <v>8.3866493439000003</v>
          </cell>
          <cell r="AE90">
            <v>8.3866493439000003</v>
          </cell>
        </row>
        <row r="91">
          <cell r="Q91">
            <v>72</v>
          </cell>
          <cell r="R91">
            <v>36.299999999999997</v>
          </cell>
          <cell r="S91">
            <v>32.15</v>
          </cell>
          <cell r="T91">
            <v>31.7</v>
          </cell>
          <cell r="U91">
            <v>8.6739570702000002</v>
          </cell>
          <cell r="V91">
            <v>8.6739570702000002</v>
          </cell>
          <cell r="W91">
            <v>8.6739570702000002</v>
          </cell>
          <cell r="X91">
            <v>8.6739570702000002</v>
          </cell>
          <cell r="Y91">
            <v>8.6739570702000002</v>
          </cell>
          <cell r="Z91">
            <v>8.6739570702000002</v>
          </cell>
          <cell r="AA91">
            <v>8.6739570702000002</v>
          </cell>
          <cell r="AB91">
            <v>8.6739570702000002</v>
          </cell>
          <cell r="AC91">
            <v>8.6739570702000002</v>
          </cell>
          <cell r="AD91">
            <v>8.6739570702000002</v>
          </cell>
          <cell r="AE91">
            <v>8.6739570702000002</v>
          </cell>
        </row>
        <row r="92">
          <cell r="Q92">
            <v>71</v>
          </cell>
          <cell r="R92">
            <v>37.6</v>
          </cell>
          <cell r="S92">
            <v>33.450000000000003</v>
          </cell>
          <cell r="T92">
            <v>32.799999999999997</v>
          </cell>
          <cell r="U92">
            <v>8.9749461167999982</v>
          </cell>
          <cell r="V92">
            <v>8.9749461167999982</v>
          </cell>
          <cell r="W92">
            <v>8.9749461167999982</v>
          </cell>
          <cell r="X92">
            <v>8.9749461167999982</v>
          </cell>
          <cell r="Y92">
            <v>8.9749461167999982</v>
          </cell>
          <cell r="Z92">
            <v>8.9749461167999982</v>
          </cell>
          <cell r="AA92">
            <v>8.9749461167999982</v>
          </cell>
          <cell r="AB92">
            <v>8.9749461167999982</v>
          </cell>
          <cell r="AC92">
            <v>8.9749461167999982</v>
          </cell>
          <cell r="AD92">
            <v>8.9749461167999982</v>
          </cell>
          <cell r="AE92">
            <v>8.9749461167999982</v>
          </cell>
        </row>
        <row r="93">
          <cell r="Q93">
            <v>70</v>
          </cell>
          <cell r="R93">
            <v>38.9</v>
          </cell>
          <cell r="S93">
            <v>34.75</v>
          </cell>
          <cell r="T93">
            <v>34.1</v>
          </cell>
          <cell r="U93">
            <v>9.3306604445999994</v>
          </cell>
          <cell r="V93">
            <v>9.3306604445999994</v>
          </cell>
          <cell r="W93">
            <v>9.3306604445999994</v>
          </cell>
          <cell r="X93">
            <v>9.3306604445999994</v>
          </cell>
          <cell r="Y93">
            <v>9.3306604445999994</v>
          </cell>
          <cell r="Z93">
            <v>9.3306604445999994</v>
          </cell>
          <cell r="AA93">
            <v>9.3306604445999994</v>
          </cell>
          <cell r="AB93">
            <v>9.3306604445999994</v>
          </cell>
          <cell r="AC93">
            <v>9.3306604445999994</v>
          </cell>
          <cell r="AD93">
            <v>9.3306604445999994</v>
          </cell>
          <cell r="AE93">
            <v>9.3306604445999994</v>
          </cell>
        </row>
        <row r="94">
          <cell r="Q94">
            <v>69</v>
          </cell>
          <cell r="R94">
            <v>39.700000000000003</v>
          </cell>
          <cell r="S94">
            <v>35.550000000000004</v>
          </cell>
          <cell r="T94">
            <v>35.150000000000006</v>
          </cell>
          <cell r="U94">
            <v>9.6179681709000011</v>
          </cell>
          <cell r="V94">
            <v>9.6179681709000011</v>
          </cell>
          <cell r="W94">
            <v>9.6179681709000011</v>
          </cell>
          <cell r="X94">
            <v>9.6179681709000011</v>
          </cell>
          <cell r="Y94">
            <v>9.6179681709000011</v>
          </cell>
          <cell r="Z94">
            <v>9.6179681709000011</v>
          </cell>
          <cell r="AA94">
            <v>9.6179681709000011</v>
          </cell>
          <cell r="AB94">
            <v>9.6179681709000011</v>
          </cell>
          <cell r="AC94">
            <v>9.6179681709000011</v>
          </cell>
          <cell r="AD94">
            <v>9.6179681709000011</v>
          </cell>
          <cell r="AE94">
            <v>9.6179681709000011</v>
          </cell>
        </row>
        <row r="95">
          <cell r="Q95">
            <v>68</v>
          </cell>
          <cell r="R95">
            <v>40.799999999999997</v>
          </cell>
          <cell r="S95">
            <v>36.65</v>
          </cell>
          <cell r="T95">
            <v>36.1</v>
          </cell>
          <cell r="U95">
            <v>9.8779132565999994</v>
          </cell>
          <cell r="V95">
            <v>9.8779132565999994</v>
          </cell>
          <cell r="W95">
            <v>9.8779132565999994</v>
          </cell>
          <cell r="X95">
            <v>9.8779132565999994</v>
          </cell>
          <cell r="Y95">
            <v>9.8779132565999994</v>
          </cell>
          <cell r="Z95">
            <v>9.8779132565999994</v>
          </cell>
          <cell r="AA95">
            <v>9.8779132565999994</v>
          </cell>
          <cell r="AB95">
            <v>9.8779132565999994</v>
          </cell>
          <cell r="AC95">
            <v>9.8779132565999994</v>
          </cell>
          <cell r="AD95">
            <v>9.8779132565999994</v>
          </cell>
          <cell r="AE95">
            <v>9.8779132565999994</v>
          </cell>
        </row>
        <row r="96">
          <cell r="Q96">
            <v>67</v>
          </cell>
          <cell r="R96">
            <v>41.6</v>
          </cell>
          <cell r="S96">
            <v>37.450000000000003</v>
          </cell>
          <cell r="T96">
            <v>37.049999999999997</v>
          </cell>
          <cell r="U96">
            <v>10.137858342299999</v>
          </cell>
          <cell r="V96">
            <v>10.137858342299999</v>
          </cell>
          <cell r="W96">
            <v>10.137858342299999</v>
          </cell>
          <cell r="X96">
            <v>10.137858342299999</v>
          </cell>
          <cell r="Y96">
            <v>10.137858342299999</v>
          </cell>
          <cell r="Z96">
            <v>10.137858342299999</v>
          </cell>
          <cell r="AA96">
            <v>10.137858342299999</v>
          </cell>
          <cell r="AB96">
            <v>10.137858342299999</v>
          </cell>
          <cell r="AC96">
            <v>10.137858342299999</v>
          </cell>
          <cell r="AD96">
            <v>10.137858342299999</v>
          </cell>
          <cell r="AE96">
            <v>10.137858342299999</v>
          </cell>
        </row>
        <row r="97">
          <cell r="Q97">
            <v>66</v>
          </cell>
          <cell r="R97">
            <v>42.3</v>
          </cell>
          <cell r="S97">
            <v>38.15</v>
          </cell>
          <cell r="T97">
            <v>37.799999999999997</v>
          </cell>
          <cell r="U97">
            <v>10.343078146799998</v>
          </cell>
          <cell r="V97">
            <v>10.343078146799998</v>
          </cell>
          <cell r="W97">
            <v>10.343078146799998</v>
          </cell>
          <cell r="X97">
            <v>10.343078146799998</v>
          </cell>
          <cell r="Y97">
            <v>10.343078146799998</v>
          </cell>
          <cell r="Z97">
            <v>10.343078146799998</v>
          </cell>
          <cell r="AA97">
            <v>10.343078146799998</v>
          </cell>
          <cell r="AB97">
            <v>10.343078146799998</v>
          </cell>
          <cell r="AC97">
            <v>10.343078146799998</v>
          </cell>
          <cell r="AD97">
            <v>10.343078146799998</v>
          </cell>
          <cell r="AE97">
            <v>10.343078146799998</v>
          </cell>
        </row>
        <row r="98">
          <cell r="Q98">
            <v>65</v>
          </cell>
          <cell r="R98">
            <v>43.9</v>
          </cell>
          <cell r="S98">
            <v>39.75</v>
          </cell>
          <cell r="T98">
            <v>38.950000000000003</v>
          </cell>
          <cell r="U98">
            <v>10.6577485137</v>
          </cell>
          <cell r="V98">
            <v>10.6577485137</v>
          </cell>
          <cell r="W98">
            <v>10.6577485137</v>
          </cell>
          <cell r="X98">
            <v>10.6577485137</v>
          </cell>
          <cell r="Y98">
            <v>10.6577485137</v>
          </cell>
          <cell r="Z98">
            <v>10.6577485137</v>
          </cell>
          <cell r="AA98">
            <v>10.6577485137</v>
          </cell>
          <cell r="AB98">
            <v>10.6577485137</v>
          </cell>
          <cell r="AC98">
            <v>10.6577485137</v>
          </cell>
          <cell r="AD98">
            <v>10.6577485137</v>
          </cell>
          <cell r="AE98">
            <v>10.6577485137</v>
          </cell>
        </row>
        <row r="99">
          <cell r="Q99">
            <v>64</v>
          </cell>
          <cell r="R99">
            <v>44.6</v>
          </cell>
          <cell r="S99">
            <v>40.450000000000003</v>
          </cell>
          <cell r="T99">
            <v>40.1</v>
          </cell>
          <cell r="U99">
            <v>10.972418880599999</v>
          </cell>
          <cell r="V99">
            <v>10.972418880599999</v>
          </cell>
          <cell r="W99">
            <v>10.972418880599999</v>
          </cell>
          <cell r="X99">
            <v>10.972418880599999</v>
          </cell>
          <cell r="Y99">
            <v>10.972418880599999</v>
          </cell>
          <cell r="Z99">
            <v>10.972418880599999</v>
          </cell>
          <cell r="AA99">
            <v>10.972418880599999</v>
          </cell>
          <cell r="AB99">
            <v>10.972418880599999</v>
          </cell>
          <cell r="AC99">
            <v>10.972418880599999</v>
          </cell>
          <cell r="AD99">
            <v>10.972418880599999</v>
          </cell>
          <cell r="AE99">
            <v>10.972418880599999</v>
          </cell>
        </row>
        <row r="100">
          <cell r="Q100">
            <v>63</v>
          </cell>
          <cell r="R100">
            <v>45.9</v>
          </cell>
          <cell r="S100">
            <v>41.75</v>
          </cell>
          <cell r="T100">
            <v>41.1</v>
          </cell>
          <cell r="U100">
            <v>11.246045286599999</v>
          </cell>
          <cell r="V100">
            <v>11.246045286599999</v>
          </cell>
          <cell r="W100">
            <v>11.246045286599999</v>
          </cell>
          <cell r="X100">
            <v>11.246045286599999</v>
          </cell>
          <cell r="Y100">
            <v>11.246045286599999</v>
          </cell>
          <cell r="Z100">
            <v>11.246045286599999</v>
          </cell>
          <cell r="AA100">
            <v>11.246045286599999</v>
          </cell>
          <cell r="AB100">
            <v>11.246045286599999</v>
          </cell>
          <cell r="AC100">
            <v>11.246045286599999</v>
          </cell>
          <cell r="AD100">
            <v>11.246045286599999</v>
          </cell>
          <cell r="AE100">
            <v>11.246045286599999</v>
          </cell>
        </row>
        <row r="101">
          <cell r="Q101">
            <v>62</v>
          </cell>
          <cell r="R101">
            <v>47</v>
          </cell>
          <cell r="S101">
            <v>42.85</v>
          </cell>
          <cell r="T101">
            <v>42.3</v>
          </cell>
          <cell r="U101">
            <v>11.574396973799999</v>
          </cell>
          <cell r="V101">
            <v>11.574396973799999</v>
          </cell>
          <cell r="W101">
            <v>11.574396973799999</v>
          </cell>
          <cell r="X101">
            <v>11.574396973799999</v>
          </cell>
          <cell r="Y101">
            <v>11.574396973799999</v>
          </cell>
          <cell r="Z101">
            <v>11.574396973799999</v>
          </cell>
          <cell r="AA101">
            <v>11.574396973799999</v>
          </cell>
          <cell r="AB101">
            <v>11.574396973799999</v>
          </cell>
          <cell r="AC101">
            <v>11.574396973799999</v>
          </cell>
          <cell r="AD101">
            <v>11.574396973799999</v>
          </cell>
          <cell r="AE101">
            <v>11.574396973799999</v>
          </cell>
        </row>
        <row r="102">
          <cell r="Q102">
            <v>61</v>
          </cell>
          <cell r="R102">
            <v>48.1</v>
          </cell>
          <cell r="S102">
            <v>43.95</v>
          </cell>
          <cell r="T102">
            <v>43.400000000000006</v>
          </cell>
          <cell r="U102">
            <v>11.875386020400001</v>
          </cell>
          <cell r="V102">
            <v>11.875386020400001</v>
          </cell>
          <cell r="W102">
            <v>11.875386020400001</v>
          </cell>
          <cell r="X102">
            <v>11.875386020400001</v>
          </cell>
          <cell r="Y102">
            <v>11.875386020400001</v>
          </cell>
          <cell r="Z102">
            <v>11.875386020400001</v>
          </cell>
          <cell r="AA102">
            <v>11.875386020400001</v>
          </cell>
          <cell r="AB102">
            <v>11.875386020400001</v>
          </cell>
          <cell r="AC102">
            <v>11.875386020400001</v>
          </cell>
          <cell r="AD102">
            <v>11.875386020400001</v>
          </cell>
          <cell r="AE102">
            <v>11.875386020400001</v>
          </cell>
        </row>
        <row r="103">
          <cell r="Q103">
            <v>60</v>
          </cell>
          <cell r="R103">
            <v>49.2</v>
          </cell>
          <cell r="S103">
            <v>45.050000000000004</v>
          </cell>
          <cell r="T103">
            <v>44.5</v>
          </cell>
          <cell r="U103">
            <v>12.176375066999999</v>
          </cell>
          <cell r="V103">
            <v>12.176375066999999</v>
          </cell>
          <cell r="W103">
            <v>12.176375066999999</v>
          </cell>
          <cell r="X103">
            <v>12.176375066999999</v>
          </cell>
          <cell r="Y103">
            <v>12.176375066999999</v>
          </cell>
          <cell r="Z103">
            <v>12.176375066999999</v>
          </cell>
          <cell r="AA103">
            <v>12.176375066999999</v>
          </cell>
          <cell r="AB103">
            <v>12.176375066999999</v>
          </cell>
          <cell r="AC103">
            <v>12.176375066999999</v>
          </cell>
          <cell r="AD103">
            <v>12.176375066999999</v>
          </cell>
          <cell r="AE103">
            <v>12.176375066999999</v>
          </cell>
        </row>
        <row r="104">
          <cell r="Q104">
            <v>59</v>
          </cell>
          <cell r="R104">
            <v>50.4</v>
          </cell>
          <cell r="S104">
            <v>46.25</v>
          </cell>
          <cell r="T104">
            <v>45.650000000000006</v>
          </cell>
          <cell r="U104">
            <v>12.491045433900002</v>
          </cell>
          <cell r="V104">
            <v>12.491045433900002</v>
          </cell>
          <cell r="W104">
            <v>12.491045433900002</v>
          </cell>
          <cell r="X104">
            <v>12.491045433900002</v>
          </cell>
          <cell r="Y104">
            <v>12.491045433900002</v>
          </cell>
          <cell r="Z104">
            <v>12.491045433900002</v>
          </cell>
          <cell r="AA104">
            <v>12.491045433900002</v>
          </cell>
          <cell r="AB104">
            <v>12.491045433900002</v>
          </cell>
          <cell r="AC104">
            <v>12.491045433900002</v>
          </cell>
          <cell r="AD104">
            <v>12.491045433900002</v>
          </cell>
          <cell r="AE104">
            <v>12.491045433900002</v>
          </cell>
        </row>
        <row r="105">
          <cell r="Q105">
            <v>58</v>
          </cell>
          <cell r="R105">
            <v>51.3</v>
          </cell>
          <cell r="S105">
            <v>47.15</v>
          </cell>
          <cell r="T105">
            <v>46.7</v>
          </cell>
          <cell r="U105">
            <v>12.7783531602</v>
          </cell>
          <cell r="V105">
            <v>12.7783531602</v>
          </cell>
          <cell r="W105">
            <v>12.7783531602</v>
          </cell>
          <cell r="X105">
            <v>12.7783531602</v>
          </cell>
          <cell r="Y105">
            <v>12.7783531602</v>
          </cell>
          <cell r="Z105">
            <v>12.7783531602</v>
          </cell>
          <cell r="AA105">
            <v>12.7783531602</v>
          </cell>
          <cell r="AB105">
            <v>12.7783531602</v>
          </cell>
          <cell r="AC105">
            <v>12.7783531602</v>
          </cell>
          <cell r="AD105">
            <v>12.7783531602</v>
          </cell>
          <cell r="AE105">
            <v>12.7783531602</v>
          </cell>
        </row>
        <row r="106">
          <cell r="Q106">
            <v>57</v>
          </cell>
          <cell r="R106">
            <v>52.1</v>
          </cell>
          <cell r="S106">
            <v>47.95</v>
          </cell>
          <cell r="T106">
            <v>47.55</v>
          </cell>
          <cell r="U106">
            <v>13.010935605299998</v>
          </cell>
          <cell r="V106">
            <v>13.010935605299998</v>
          </cell>
          <cell r="W106">
            <v>13.010935605299998</v>
          </cell>
          <cell r="X106">
            <v>13.010935605299998</v>
          </cell>
          <cell r="Y106">
            <v>13.010935605299998</v>
          </cell>
          <cell r="Z106">
            <v>13.010935605299998</v>
          </cell>
          <cell r="AA106">
            <v>13.010935605299998</v>
          </cell>
          <cell r="AB106">
            <v>13.010935605299998</v>
          </cell>
          <cell r="AC106">
            <v>13.010935605299998</v>
          </cell>
          <cell r="AD106">
            <v>13.010935605299998</v>
          </cell>
          <cell r="AE106">
            <v>13.010935605299998</v>
          </cell>
        </row>
        <row r="107">
          <cell r="Q107">
            <v>56</v>
          </cell>
          <cell r="R107">
            <v>53.2</v>
          </cell>
          <cell r="S107">
            <v>49.050000000000004</v>
          </cell>
          <cell r="T107">
            <v>48.5</v>
          </cell>
          <cell r="U107">
            <v>13.270880690999999</v>
          </cell>
          <cell r="V107">
            <v>13.270880690999999</v>
          </cell>
          <cell r="W107">
            <v>13.270880690999999</v>
          </cell>
          <cell r="X107">
            <v>13.270880690999999</v>
          </cell>
          <cell r="Y107">
            <v>13.270880690999999</v>
          </cell>
          <cell r="Z107">
            <v>13.270880690999999</v>
          </cell>
          <cell r="AA107">
            <v>13.270880690999999</v>
          </cell>
          <cell r="AB107">
            <v>13.270880690999999</v>
          </cell>
          <cell r="AC107">
            <v>13.270880690999999</v>
          </cell>
          <cell r="AD107">
            <v>13.270880690999999</v>
          </cell>
          <cell r="AE107">
            <v>13.270880690999999</v>
          </cell>
        </row>
        <row r="108">
          <cell r="Q108">
            <v>55</v>
          </cell>
          <cell r="R108">
            <v>54.4</v>
          </cell>
          <cell r="S108">
            <v>50.25</v>
          </cell>
          <cell r="T108">
            <v>49.650000000000006</v>
          </cell>
          <cell r="U108">
            <v>13.585551057900002</v>
          </cell>
          <cell r="V108">
            <v>13.585551057900002</v>
          </cell>
          <cell r="W108">
            <v>13.585551057900002</v>
          </cell>
          <cell r="X108">
            <v>13.585551057900002</v>
          </cell>
          <cell r="Y108">
            <v>13.585551057900002</v>
          </cell>
          <cell r="Z108">
            <v>13.585551057900002</v>
          </cell>
          <cell r="AA108">
            <v>13.585551057900002</v>
          </cell>
          <cell r="AB108">
            <v>13.585551057900002</v>
          </cell>
          <cell r="AC108">
            <v>13.585551057900002</v>
          </cell>
          <cell r="AD108">
            <v>13.585551057900002</v>
          </cell>
          <cell r="AE108">
            <v>13.585551057900002</v>
          </cell>
        </row>
        <row r="109">
          <cell r="Q109">
            <v>54</v>
          </cell>
          <cell r="R109">
            <v>55.2</v>
          </cell>
          <cell r="S109">
            <v>51.050000000000004</v>
          </cell>
          <cell r="T109">
            <v>50.650000000000006</v>
          </cell>
          <cell r="U109">
            <v>13.859177463900002</v>
          </cell>
          <cell r="V109">
            <v>13.859177463900002</v>
          </cell>
          <cell r="W109">
            <v>13.859177463900002</v>
          </cell>
          <cell r="X109">
            <v>13.859177463900002</v>
          </cell>
          <cell r="Y109">
            <v>13.859177463900002</v>
          </cell>
          <cell r="Z109">
            <v>13.859177463900002</v>
          </cell>
          <cell r="AA109">
            <v>13.859177463900002</v>
          </cell>
          <cell r="AB109">
            <v>13.859177463900002</v>
          </cell>
          <cell r="AC109">
            <v>13.859177463900002</v>
          </cell>
          <cell r="AD109">
            <v>13.859177463900002</v>
          </cell>
          <cell r="AE109">
            <v>13.859177463900002</v>
          </cell>
        </row>
        <row r="110">
          <cell r="Q110">
            <v>53</v>
          </cell>
          <cell r="R110">
            <v>56.5</v>
          </cell>
          <cell r="S110">
            <v>52.35</v>
          </cell>
          <cell r="T110">
            <v>51.7</v>
          </cell>
          <cell r="U110">
            <v>14.1464851902</v>
          </cell>
          <cell r="V110">
            <v>14.1464851902</v>
          </cell>
          <cell r="W110">
            <v>14.1464851902</v>
          </cell>
          <cell r="X110">
            <v>14.1464851902</v>
          </cell>
          <cell r="Y110">
            <v>14.1464851902</v>
          </cell>
          <cell r="Z110">
            <v>14.1464851902</v>
          </cell>
          <cell r="AA110">
            <v>14.1464851902</v>
          </cell>
          <cell r="AB110">
            <v>14.1464851902</v>
          </cell>
          <cell r="AC110">
            <v>14.1464851902</v>
          </cell>
          <cell r="AD110">
            <v>14.1464851902</v>
          </cell>
          <cell r="AE110">
            <v>14.1464851902</v>
          </cell>
        </row>
        <row r="111">
          <cell r="Q111">
            <v>52</v>
          </cell>
          <cell r="R111">
            <v>58.2</v>
          </cell>
          <cell r="S111">
            <v>54.050000000000004</v>
          </cell>
          <cell r="T111">
            <v>53.2</v>
          </cell>
          <cell r="U111">
            <v>14.556924799200001</v>
          </cell>
          <cell r="V111">
            <v>14.556924799200001</v>
          </cell>
          <cell r="W111">
            <v>14.556924799200001</v>
          </cell>
          <cell r="X111">
            <v>14.556924799200001</v>
          </cell>
          <cell r="Y111">
            <v>14.556924799200001</v>
          </cell>
          <cell r="Z111">
            <v>14.556924799200001</v>
          </cell>
          <cell r="AA111">
            <v>14.556924799200001</v>
          </cell>
          <cell r="AB111">
            <v>14.556924799200001</v>
          </cell>
          <cell r="AC111">
            <v>14.556924799200001</v>
          </cell>
          <cell r="AD111">
            <v>14.556924799200001</v>
          </cell>
          <cell r="AE111">
            <v>14.556924799200001</v>
          </cell>
        </row>
        <row r="112">
          <cell r="Q112">
            <v>51</v>
          </cell>
          <cell r="R112">
            <v>59.1</v>
          </cell>
          <cell r="S112">
            <v>54.95</v>
          </cell>
          <cell r="T112">
            <v>54.5</v>
          </cell>
          <cell r="U112">
            <v>14.912639126999998</v>
          </cell>
          <cell r="V112">
            <v>14.912639126999998</v>
          </cell>
          <cell r="W112">
            <v>14.912639126999998</v>
          </cell>
          <cell r="X112">
            <v>14.912639126999998</v>
          </cell>
          <cell r="Y112">
            <v>14.912639126999998</v>
          </cell>
          <cell r="Z112">
            <v>14.912639126999998</v>
          </cell>
          <cell r="AA112">
            <v>14.912639126999998</v>
          </cell>
          <cell r="AB112">
            <v>14.912639126999998</v>
          </cell>
          <cell r="AC112">
            <v>14.912639126999998</v>
          </cell>
          <cell r="AD112">
            <v>14.912639126999998</v>
          </cell>
          <cell r="AE112">
            <v>14.912639126999998</v>
          </cell>
        </row>
        <row r="113">
          <cell r="Q113">
            <v>50</v>
          </cell>
          <cell r="R113">
            <v>60.1</v>
          </cell>
          <cell r="S113">
            <v>55.95</v>
          </cell>
          <cell r="T113">
            <v>55.45</v>
          </cell>
          <cell r="U113">
            <v>15.1725842127</v>
          </cell>
          <cell r="V113">
            <v>15.1725842127</v>
          </cell>
          <cell r="W113">
            <v>15.1725842127</v>
          </cell>
          <cell r="X113">
            <v>15.1725842127</v>
          </cell>
          <cell r="Y113">
            <v>15.1725842127</v>
          </cell>
          <cell r="Z113">
            <v>15.1725842127</v>
          </cell>
          <cell r="AA113">
            <v>15.1725842127</v>
          </cell>
          <cell r="AB113">
            <v>15.1725842127</v>
          </cell>
          <cell r="AC113">
            <v>15.1725842127</v>
          </cell>
          <cell r="AD113">
            <v>15.1725842127</v>
          </cell>
          <cell r="AE113">
            <v>15.1725842127</v>
          </cell>
        </row>
        <row r="114">
          <cell r="Q114">
            <v>49</v>
          </cell>
          <cell r="R114">
            <v>62.2</v>
          </cell>
          <cell r="S114">
            <v>58.050000000000004</v>
          </cell>
          <cell r="T114">
            <v>57</v>
          </cell>
          <cell r="U114">
            <v>15.596705141999999</v>
          </cell>
          <cell r="V114">
            <v>15.596705141999999</v>
          </cell>
          <cell r="W114">
            <v>15.596705141999999</v>
          </cell>
          <cell r="X114">
            <v>15.596705141999999</v>
          </cell>
          <cell r="Y114">
            <v>15.596705141999999</v>
          </cell>
          <cell r="Z114">
            <v>15.596705141999999</v>
          </cell>
          <cell r="AA114">
            <v>15.596705141999999</v>
          </cell>
          <cell r="AB114">
            <v>15.596705141999999</v>
          </cell>
          <cell r="AC114">
            <v>15.596705141999999</v>
          </cell>
          <cell r="AD114">
            <v>15.596705141999999</v>
          </cell>
          <cell r="AE114">
            <v>15.596705141999999</v>
          </cell>
        </row>
        <row r="115">
          <cell r="Q115">
            <v>48</v>
          </cell>
          <cell r="R115">
            <v>63.5</v>
          </cell>
          <cell r="S115">
            <v>59.35</v>
          </cell>
          <cell r="T115">
            <v>58.7</v>
          </cell>
          <cell r="U115">
            <v>16.061870032200002</v>
          </cell>
          <cell r="V115">
            <v>16.061870032200002</v>
          </cell>
          <cell r="W115">
            <v>16.061870032200002</v>
          </cell>
          <cell r="X115">
            <v>16.061870032200002</v>
          </cell>
          <cell r="Y115">
            <v>16.061870032200002</v>
          </cell>
          <cell r="Z115">
            <v>16.061870032200002</v>
          </cell>
          <cell r="AA115">
            <v>16.061870032200002</v>
          </cell>
          <cell r="AB115">
            <v>16.061870032200002</v>
          </cell>
          <cell r="AC115">
            <v>16.061870032200002</v>
          </cell>
          <cell r="AD115">
            <v>16.061870032200002</v>
          </cell>
          <cell r="AE115">
            <v>16.061870032200002</v>
          </cell>
        </row>
        <row r="116">
          <cell r="Q116">
            <v>47</v>
          </cell>
          <cell r="R116">
            <v>65</v>
          </cell>
          <cell r="S116">
            <v>60.85</v>
          </cell>
          <cell r="T116">
            <v>60.1</v>
          </cell>
          <cell r="U116">
            <v>16.444947000599999</v>
          </cell>
          <cell r="V116">
            <v>16.444947000599999</v>
          </cell>
          <cell r="W116">
            <v>16.444947000599999</v>
          </cell>
          <cell r="X116">
            <v>16.444947000599999</v>
          </cell>
          <cell r="Y116">
            <v>16.444947000599999</v>
          </cell>
          <cell r="Z116">
            <v>16.444947000599999</v>
          </cell>
          <cell r="AA116">
            <v>16.444947000599999</v>
          </cell>
          <cell r="AB116">
            <v>16.444947000599999</v>
          </cell>
          <cell r="AC116">
            <v>16.444947000599999</v>
          </cell>
          <cell r="AD116">
            <v>16.444947000599999</v>
          </cell>
          <cell r="AE116">
            <v>16.444947000599999</v>
          </cell>
        </row>
        <row r="117">
          <cell r="Q117">
            <v>46</v>
          </cell>
          <cell r="R117">
            <v>66.099999999999994</v>
          </cell>
          <cell r="S117">
            <v>61.949999999999996</v>
          </cell>
          <cell r="T117">
            <v>61.4</v>
          </cell>
          <cell r="U117">
            <v>16.8006613284</v>
          </cell>
          <cell r="V117">
            <v>16.8006613284</v>
          </cell>
          <cell r="W117">
            <v>16.8006613284</v>
          </cell>
          <cell r="X117">
            <v>16.8006613284</v>
          </cell>
          <cell r="Y117">
            <v>16.8006613284</v>
          </cell>
          <cell r="Z117">
            <v>16.8006613284</v>
          </cell>
          <cell r="AA117">
            <v>16.8006613284</v>
          </cell>
          <cell r="AB117">
            <v>16.8006613284</v>
          </cell>
          <cell r="AC117">
            <v>16.8006613284</v>
          </cell>
          <cell r="AD117">
            <v>16.8006613284</v>
          </cell>
          <cell r="AE117">
            <v>16.8006613284</v>
          </cell>
        </row>
        <row r="118">
          <cell r="Q118">
            <v>45</v>
          </cell>
          <cell r="R118">
            <v>67.2</v>
          </cell>
          <cell r="S118">
            <v>63.050000000000004</v>
          </cell>
          <cell r="T118">
            <v>62.5</v>
          </cell>
          <cell r="U118">
            <v>17.101650374999998</v>
          </cell>
          <cell r="V118">
            <v>17.101650374999998</v>
          </cell>
          <cell r="W118">
            <v>17.101650374999998</v>
          </cell>
          <cell r="X118">
            <v>17.101650374999998</v>
          </cell>
          <cell r="Y118">
            <v>17.101650374999998</v>
          </cell>
          <cell r="Z118">
            <v>17.101650374999998</v>
          </cell>
          <cell r="AA118">
            <v>17.101650374999998</v>
          </cell>
          <cell r="AB118">
            <v>17.101650374999998</v>
          </cell>
          <cell r="AC118">
            <v>17.101650374999998</v>
          </cell>
          <cell r="AD118">
            <v>17.101650374999998</v>
          </cell>
          <cell r="AE118">
            <v>17.101650374999998</v>
          </cell>
        </row>
        <row r="119">
          <cell r="Q119">
            <v>44</v>
          </cell>
          <cell r="R119">
            <v>69.2</v>
          </cell>
          <cell r="S119">
            <v>65.05</v>
          </cell>
          <cell r="T119">
            <v>64.05</v>
          </cell>
          <cell r="U119">
            <v>17.525771304299997</v>
          </cell>
          <cell r="V119">
            <v>17.525771304299997</v>
          </cell>
          <cell r="W119">
            <v>17.525771304299997</v>
          </cell>
          <cell r="X119">
            <v>17.525771304299997</v>
          </cell>
          <cell r="Y119">
            <v>17.525771304299997</v>
          </cell>
          <cell r="Z119">
            <v>17.525771304299997</v>
          </cell>
          <cell r="AA119">
            <v>17.525771304299997</v>
          </cell>
          <cell r="AB119">
            <v>17.525771304299997</v>
          </cell>
          <cell r="AC119">
            <v>17.525771304299997</v>
          </cell>
          <cell r="AD119">
            <v>17.525771304299997</v>
          </cell>
          <cell r="AE119">
            <v>17.525771304299997</v>
          </cell>
        </row>
        <row r="120">
          <cell r="Q120">
            <v>43</v>
          </cell>
          <cell r="R120">
            <v>70.5</v>
          </cell>
          <cell r="S120">
            <v>66.349999999999994</v>
          </cell>
          <cell r="T120">
            <v>65.699999999999989</v>
          </cell>
          <cell r="U120">
            <v>17.977254874199996</v>
          </cell>
          <cell r="V120">
            <v>17.977254874199996</v>
          </cell>
          <cell r="W120">
            <v>17.977254874199996</v>
          </cell>
          <cell r="X120">
            <v>17.977254874199996</v>
          </cell>
          <cell r="Y120">
            <v>17.977254874199996</v>
          </cell>
          <cell r="Z120">
            <v>17.977254874199996</v>
          </cell>
          <cell r="AA120">
            <v>17.977254874199996</v>
          </cell>
          <cell r="AB120">
            <v>17.977254874199996</v>
          </cell>
          <cell r="AC120">
            <v>17.977254874199996</v>
          </cell>
          <cell r="AD120">
            <v>17.977254874199996</v>
          </cell>
          <cell r="AE120">
            <v>17.977254874199996</v>
          </cell>
        </row>
        <row r="121">
          <cell r="Q121">
            <v>42</v>
          </cell>
          <cell r="R121">
            <v>72.400000000000006</v>
          </cell>
          <cell r="S121">
            <v>68.25</v>
          </cell>
          <cell r="T121">
            <v>67.3</v>
          </cell>
          <cell r="U121">
            <v>18.415057123799997</v>
          </cell>
          <cell r="V121">
            <v>18.415057123799997</v>
          </cell>
          <cell r="W121">
            <v>18.415057123799997</v>
          </cell>
          <cell r="X121">
            <v>18.415057123799997</v>
          </cell>
          <cell r="Y121">
            <v>18.415057123799997</v>
          </cell>
          <cell r="Z121">
            <v>18.415057123799997</v>
          </cell>
          <cell r="AA121">
            <v>18.415057123799997</v>
          </cell>
          <cell r="AB121">
            <v>18.415057123799997</v>
          </cell>
          <cell r="AC121">
            <v>18.415057123799997</v>
          </cell>
          <cell r="AD121">
            <v>18.415057123799997</v>
          </cell>
          <cell r="AE121">
            <v>18.415057123799997</v>
          </cell>
        </row>
        <row r="122">
          <cell r="Q122">
            <v>41</v>
          </cell>
          <cell r="R122">
            <v>74.099999999999994</v>
          </cell>
          <cell r="S122">
            <v>69.949999999999989</v>
          </cell>
          <cell r="T122">
            <v>69.099999999999994</v>
          </cell>
          <cell r="U122">
            <v>18.907584654599997</v>
          </cell>
          <cell r="V122">
            <v>18.907584654599997</v>
          </cell>
          <cell r="W122">
            <v>18.907584654599997</v>
          </cell>
          <cell r="X122">
            <v>18.907584654599997</v>
          </cell>
          <cell r="Y122">
            <v>18.907584654599997</v>
          </cell>
          <cell r="Z122">
            <v>18.907584654599997</v>
          </cell>
          <cell r="AA122">
            <v>18.907584654599997</v>
          </cell>
          <cell r="AB122">
            <v>18.907584654599997</v>
          </cell>
          <cell r="AC122">
            <v>18.907584654599997</v>
          </cell>
          <cell r="AD122">
            <v>18.907584654599997</v>
          </cell>
          <cell r="AE122">
            <v>18.907584654599997</v>
          </cell>
        </row>
        <row r="123">
          <cell r="Q123">
            <v>40</v>
          </cell>
          <cell r="R123">
            <v>76.099999999999994</v>
          </cell>
          <cell r="S123">
            <v>71.949999999999989</v>
          </cell>
          <cell r="T123">
            <v>70.949999999999989</v>
          </cell>
          <cell r="U123">
            <v>19.413793505699996</v>
          </cell>
          <cell r="V123">
            <v>19.413793505699996</v>
          </cell>
          <cell r="W123">
            <v>19.413793505699996</v>
          </cell>
          <cell r="X123">
            <v>19.413793505699996</v>
          </cell>
          <cell r="Y123">
            <v>19.413793505699996</v>
          </cell>
          <cell r="Z123">
            <v>19.413793505699996</v>
          </cell>
          <cell r="AA123">
            <v>19.413793505699996</v>
          </cell>
          <cell r="AB123">
            <v>19.413793505699996</v>
          </cell>
          <cell r="AC123">
            <v>19.413793505699996</v>
          </cell>
          <cell r="AD123">
            <v>19.413793505699996</v>
          </cell>
          <cell r="AE123">
            <v>19.413793505699996</v>
          </cell>
        </row>
        <row r="124">
          <cell r="Q124">
            <v>39</v>
          </cell>
          <cell r="R124">
            <v>78.099999999999994</v>
          </cell>
          <cell r="S124">
            <v>73.949999999999989</v>
          </cell>
          <cell r="T124">
            <v>72.949999999999989</v>
          </cell>
          <cell r="U124">
            <v>19.961046317699996</v>
          </cell>
          <cell r="V124">
            <v>19.961046317699996</v>
          </cell>
          <cell r="W124">
            <v>19.961046317699996</v>
          </cell>
          <cell r="X124">
            <v>19.961046317699996</v>
          </cell>
          <cell r="Y124">
            <v>19.961046317699996</v>
          </cell>
          <cell r="Z124">
            <v>19.961046317699996</v>
          </cell>
          <cell r="AA124">
            <v>19.961046317699996</v>
          </cell>
          <cell r="AB124">
            <v>19.961046317699996</v>
          </cell>
          <cell r="AC124">
            <v>19.961046317699996</v>
          </cell>
          <cell r="AD124">
            <v>19.961046317699996</v>
          </cell>
          <cell r="AE124">
            <v>19.961046317699996</v>
          </cell>
        </row>
        <row r="125">
          <cell r="Q125">
            <v>38</v>
          </cell>
          <cell r="R125">
            <v>79.599999999999994</v>
          </cell>
          <cell r="S125">
            <v>75.449999999999989</v>
          </cell>
          <cell r="T125">
            <v>74.699999999999989</v>
          </cell>
          <cell r="U125">
            <v>20.439892528199994</v>
          </cell>
          <cell r="V125">
            <v>20.439892528199994</v>
          </cell>
          <cell r="W125">
            <v>20.439892528199994</v>
          </cell>
          <cell r="X125">
            <v>20.439892528199994</v>
          </cell>
          <cell r="Y125">
            <v>20.439892528199994</v>
          </cell>
          <cell r="Z125">
            <v>20.439892528199994</v>
          </cell>
          <cell r="AA125">
            <v>20.439892528199994</v>
          </cell>
          <cell r="AB125">
            <v>20.439892528199994</v>
          </cell>
          <cell r="AC125">
            <v>20.439892528199994</v>
          </cell>
          <cell r="AD125">
            <v>20.439892528199994</v>
          </cell>
          <cell r="AE125">
            <v>20.439892528199994</v>
          </cell>
        </row>
        <row r="126">
          <cell r="Q126">
            <v>37</v>
          </cell>
          <cell r="R126">
            <v>82.1</v>
          </cell>
          <cell r="S126">
            <v>77.949999999999989</v>
          </cell>
          <cell r="T126">
            <v>76.699999999999989</v>
          </cell>
          <cell r="U126">
            <v>20.987145340199994</v>
          </cell>
          <cell r="V126">
            <v>20.987145340199994</v>
          </cell>
          <cell r="W126">
            <v>20.987145340199994</v>
          </cell>
          <cell r="X126">
            <v>20.987145340199994</v>
          </cell>
          <cell r="Y126">
            <v>20.987145340199994</v>
          </cell>
          <cell r="Z126">
            <v>20.987145340199994</v>
          </cell>
          <cell r="AA126">
            <v>20.987145340199994</v>
          </cell>
          <cell r="AB126">
            <v>20.987145340199994</v>
          </cell>
          <cell r="AC126">
            <v>20.987145340199994</v>
          </cell>
          <cell r="AD126">
            <v>20.987145340199994</v>
          </cell>
          <cell r="AE126">
            <v>20.987145340199994</v>
          </cell>
        </row>
        <row r="127">
          <cell r="Q127">
            <v>36</v>
          </cell>
          <cell r="R127">
            <v>83.5</v>
          </cell>
          <cell r="S127">
            <v>79.349999999999994</v>
          </cell>
          <cell r="T127">
            <v>78.649999999999991</v>
          </cell>
          <cell r="U127">
            <v>21.520716831899996</v>
          </cell>
          <cell r="V127">
            <v>21.520716831899996</v>
          </cell>
          <cell r="W127">
            <v>21.520716831899996</v>
          </cell>
          <cell r="X127">
            <v>21.520716831899996</v>
          </cell>
          <cell r="Y127">
            <v>21.520716831899996</v>
          </cell>
          <cell r="Z127">
            <v>21.520716831899996</v>
          </cell>
          <cell r="AA127">
            <v>21.520716831899996</v>
          </cell>
          <cell r="AB127">
            <v>21.520716831899996</v>
          </cell>
          <cell r="AC127">
            <v>21.520716831899996</v>
          </cell>
          <cell r="AD127">
            <v>21.520716831899996</v>
          </cell>
          <cell r="AE127">
            <v>21.520716831899996</v>
          </cell>
        </row>
        <row r="128">
          <cell r="Q128">
            <v>35</v>
          </cell>
          <cell r="R128">
            <v>85.8</v>
          </cell>
          <cell r="S128">
            <v>81.649999999999991</v>
          </cell>
          <cell r="T128">
            <v>80.5</v>
          </cell>
          <cell r="U128">
            <v>22.026925682999998</v>
          </cell>
          <cell r="V128">
            <v>22.026925682999998</v>
          </cell>
          <cell r="W128">
            <v>22.026925682999998</v>
          </cell>
          <cell r="X128">
            <v>22.026925682999998</v>
          </cell>
          <cell r="Y128">
            <v>22.026925682999998</v>
          </cell>
          <cell r="Z128">
            <v>22.026925682999998</v>
          </cell>
          <cell r="AA128">
            <v>22.026925682999998</v>
          </cell>
          <cell r="AB128">
            <v>22.026925682999998</v>
          </cell>
          <cell r="AC128">
            <v>22.026925682999998</v>
          </cell>
          <cell r="AD128">
            <v>22.026925682999998</v>
          </cell>
          <cell r="AE128">
            <v>22.026925682999998</v>
          </cell>
        </row>
        <row r="129">
          <cell r="Q129">
            <v>34</v>
          </cell>
          <cell r="R129">
            <v>87.7</v>
          </cell>
          <cell r="S129">
            <v>83.55</v>
          </cell>
          <cell r="T129">
            <v>82.6</v>
          </cell>
          <cell r="U129">
            <v>22.601541135599998</v>
          </cell>
          <cell r="V129">
            <v>22.601541135599998</v>
          </cell>
          <cell r="W129">
            <v>22.601541135599998</v>
          </cell>
          <cell r="X129">
            <v>22.601541135599998</v>
          </cell>
          <cell r="Y129">
            <v>22.601541135599998</v>
          </cell>
          <cell r="Z129">
            <v>22.601541135599998</v>
          </cell>
          <cell r="AA129">
            <v>22.601541135599998</v>
          </cell>
          <cell r="AB129">
            <v>22.601541135599998</v>
          </cell>
          <cell r="AC129">
            <v>22.601541135599998</v>
          </cell>
          <cell r="AD129">
            <v>22.601541135599998</v>
          </cell>
          <cell r="AE129">
            <v>22.601541135599998</v>
          </cell>
        </row>
        <row r="130">
          <cell r="Q130">
            <v>33</v>
          </cell>
          <cell r="R130">
            <v>90.4</v>
          </cell>
          <cell r="S130">
            <v>86.25</v>
          </cell>
          <cell r="T130">
            <v>84.9</v>
          </cell>
          <cell r="U130">
            <v>23.230881869400001</v>
          </cell>
          <cell r="V130">
            <v>23.230881869400001</v>
          </cell>
          <cell r="W130">
            <v>23.230881869400001</v>
          </cell>
          <cell r="X130">
            <v>23.230881869400001</v>
          </cell>
          <cell r="Y130">
            <v>23.230881869400001</v>
          </cell>
          <cell r="Z130">
            <v>23.230881869400001</v>
          </cell>
          <cell r="AA130">
            <v>23.230881869400001</v>
          </cell>
          <cell r="AB130">
            <v>23.230881869400001</v>
          </cell>
          <cell r="AC130">
            <v>23.230881869400001</v>
          </cell>
          <cell r="AD130">
            <v>23.230881869400001</v>
          </cell>
          <cell r="AE130">
            <v>23.230881869400001</v>
          </cell>
        </row>
        <row r="131">
          <cell r="Q131">
            <v>32</v>
          </cell>
          <cell r="R131">
            <v>92.3</v>
          </cell>
          <cell r="S131">
            <v>88.149999999999991</v>
          </cell>
          <cell r="T131">
            <v>87.199999999999989</v>
          </cell>
          <cell r="U131">
            <v>23.860222603199997</v>
          </cell>
          <cell r="V131">
            <v>23.860222603199997</v>
          </cell>
          <cell r="W131">
            <v>23.860222603199997</v>
          </cell>
          <cell r="X131">
            <v>23.860222603199997</v>
          </cell>
          <cell r="Y131">
            <v>23.860222603199997</v>
          </cell>
          <cell r="Z131">
            <v>23.860222603199997</v>
          </cell>
          <cell r="AA131">
            <v>23.860222603199997</v>
          </cell>
          <cell r="AB131">
            <v>23.860222603199997</v>
          </cell>
          <cell r="AC131">
            <v>23.860222603199997</v>
          </cell>
          <cell r="AD131">
            <v>23.860222603199997</v>
          </cell>
          <cell r="AE131">
            <v>23.860222603199997</v>
          </cell>
        </row>
        <row r="132">
          <cell r="Q132">
            <v>31</v>
          </cell>
          <cell r="R132">
            <v>95.2</v>
          </cell>
          <cell r="S132">
            <v>91.05</v>
          </cell>
          <cell r="T132">
            <v>89.6</v>
          </cell>
          <cell r="U132">
            <v>24.516925977599996</v>
          </cell>
          <cell r="V132">
            <v>24.516925977599996</v>
          </cell>
          <cell r="W132">
            <v>24.516925977599996</v>
          </cell>
          <cell r="X132">
            <v>24.516925977599996</v>
          </cell>
          <cell r="Y132">
            <v>24.516925977599996</v>
          </cell>
          <cell r="Z132">
            <v>24.516925977599996</v>
          </cell>
          <cell r="AA132">
            <v>24.516925977599996</v>
          </cell>
          <cell r="AB132">
            <v>24.516925977599996</v>
          </cell>
          <cell r="AC132">
            <v>24.516925977599996</v>
          </cell>
          <cell r="AD132">
            <v>24.516925977599996</v>
          </cell>
          <cell r="AE132">
            <v>24.516925977599996</v>
          </cell>
        </row>
        <row r="133">
          <cell r="Q133">
            <v>30</v>
          </cell>
          <cell r="R133">
            <v>97.3</v>
          </cell>
          <cell r="S133">
            <v>93.149999999999991</v>
          </cell>
          <cell r="T133">
            <v>92.1</v>
          </cell>
          <cell r="U133">
            <v>25</v>
          </cell>
          <cell r="V133">
            <v>25.200991992599999</v>
          </cell>
          <cell r="W133">
            <v>25.200991992599999</v>
          </cell>
          <cell r="X133">
            <v>25.200991992599999</v>
          </cell>
          <cell r="Y133">
            <v>25.200991992599999</v>
          </cell>
          <cell r="Z133">
            <v>25.200991992599999</v>
          </cell>
          <cell r="AA133">
            <v>25.200991992599999</v>
          </cell>
          <cell r="AB133">
            <v>25.200991992599999</v>
          </cell>
          <cell r="AC133">
            <v>25.200991992599999</v>
          </cell>
          <cell r="AD133">
            <v>25.200991992599999</v>
          </cell>
          <cell r="AE133">
            <v>25.200991992599999</v>
          </cell>
        </row>
        <row r="134">
          <cell r="Q134">
            <v>29</v>
          </cell>
          <cell r="R134">
            <v>100</v>
          </cell>
          <cell r="S134">
            <v>95.85</v>
          </cell>
          <cell r="T134">
            <v>94.5</v>
          </cell>
          <cell r="U134">
            <v>25</v>
          </cell>
          <cell r="V134">
            <v>25.857695366999998</v>
          </cell>
          <cell r="W134">
            <v>25.857695366999998</v>
          </cell>
          <cell r="X134">
            <v>25.857695366999998</v>
          </cell>
          <cell r="Y134">
            <v>25.857695366999998</v>
          </cell>
          <cell r="Z134">
            <v>25.857695366999998</v>
          </cell>
          <cell r="AA134">
            <v>25.857695366999998</v>
          </cell>
          <cell r="AB134">
            <v>25.857695366999998</v>
          </cell>
          <cell r="AC134">
            <v>25.857695366999998</v>
          </cell>
          <cell r="AD134">
            <v>25.857695366999998</v>
          </cell>
          <cell r="AE134">
            <v>25.857695366999998</v>
          </cell>
        </row>
        <row r="135">
          <cell r="Q135">
            <v>28</v>
          </cell>
          <cell r="R135">
            <v>101.9</v>
          </cell>
          <cell r="S135">
            <v>97.75</v>
          </cell>
          <cell r="T135">
            <v>96.8</v>
          </cell>
          <cell r="U135">
            <v>25</v>
          </cell>
          <cell r="V135">
            <v>26</v>
          </cell>
          <cell r="W135">
            <v>26.487036100799997</v>
          </cell>
          <cell r="X135">
            <v>26.487036100799997</v>
          </cell>
          <cell r="Y135">
            <v>26.487036100799997</v>
          </cell>
          <cell r="Z135">
            <v>26.487036100799997</v>
          </cell>
          <cell r="AA135">
            <v>26.487036100799997</v>
          </cell>
          <cell r="AB135">
            <v>26.487036100799997</v>
          </cell>
          <cell r="AC135">
            <v>26.487036100799997</v>
          </cell>
          <cell r="AD135">
            <v>26.487036100799997</v>
          </cell>
          <cell r="AE135">
            <v>26.487036100799997</v>
          </cell>
        </row>
        <row r="136">
          <cell r="Q136">
            <v>27</v>
          </cell>
          <cell r="R136">
            <v>105.1</v>
          </cell>
          <cell r="S136">
            <v>100.94999999999999</v>
          </cell>
          <cell r="T136">
            <v>99.35</v>
          </cell>
          <cell r="U136">
            <v>25</v>
          </cell>
          <cell r="V136">
            <v>26</v>
          </cell>
          <cell r="W136">
            <v>27</v>
          </cell>
          <cell r="X136">
            <v>27.184783436099998</v>
          </cell>
          <cell r="Y136">
            <v>27.184783436099998</v>
          </cell>
          <cell r="Z136">
            <v>27.184783436099998</v>
          </cell>
          <cell r="AA136">
            <v>27.184783436099998</v>
          </cell>
          <cell r="AB136">
            <v>27.184783436099998</v>
          </cell>
          <cell r="AC136">
            <v>27.184783436099998</v>
          </cell>
          <cell r="AD136">
            <v>27.184783436099998</v>
          </cell>
          <cell r="AE136">
            <v>27.184783436099998</v>
          </cell>
        </row>
        <row r="137">
          <cell r="Q137">
            <v>26</v>
          </cell>
          <cell r="R137">
            <v>107.8</v>
          </cell>
          <cell r="S137">
            <v>103.64999999999999</v>
          </cell>
          <cell r="T137">
            <v>102.29999999999998</v>
          </cell>
          <cell r="U137">
            <v>25</v>
          </cell>
          <cell r="V137">
            <v>26</v>
          </cell>
          <cell r="W137">
            <v>27</v>
          </cell>
          <cell r="X137">
            <v>27.991981333799995</v>
          </cell>
          <cell r="Y137">
            <v>27.991981333799995</v>
          </cell>
          <cell r="Z137">
            <v>27.991981333799995</v>
          </cell>
          <cell r="AA137">
            <v>27.991981333799995</v>
          </cell>
          <cell r="AB137">
            <v>27.991981333799995</v>
          </cell>
          <cell r="AC137">
            <v>27.991981333799995</v>
          </cell>
          <cell r="AD137">
            <v>27.991981333799995</v>
          </cell>
          <cell r="AE137">
            <v>27.991981333799995</v>
          </cell>
        </row>
        <row r="138">
          <cell r="Q138">
            <v>25</v>
          </cell>
          <cell r="R138">
            <v>110.4</v>
          </cell>
          <cell r="S138">
            <v>106.25</v>
          </cell>
          <cell r="T138">
            <v>104.94999999999999</v>
          </cell>
          <cell r="U138">
            <v>25</v>
          </cell>
          <cell r="V138">
            <v>26</v>
          </cell>
          <cell r="W138">
            <v>27</v>
          </cell>
          <cell r="X138">
            <v>28</v>
          </cell>
          <cell r="Y138">
            <v>28.717091309699995</v>
          </cell>
          <cell r="Z138">
            <v>28.717091309699995</v>
          </cell>
          <cell r="AA138">
            <v>28.717091309699995</v>
          </cell>
          <cell r="AB138">
            <v>28.717091309699995</v>
          </cell>
          <cell r="AC138">
            <v>28.717091309699995</v>
          </cell>
          <cell r="AD138">
            <v>28.717091309699995</v>
          </cell>
          <cell r="AE138">
            <v>28.717091309699995</v>
          </cell>
        </row>
        <row r="139">
          <cell r="Q139">
            <v>24</v>
          </cell>
          <cell r="R139">
            <v>113.8</v>
          </cell>
          <cell r="S139">
            <v>109.64999999999999</v>
          </cell>
          <cell r="T139">
            <v>107.94999999999999</v>
          </cell>
          <cell r="U139">
            <v>25</v>
          </cell>
          <cell r="V139">
            <v>26</v>
          </cell>
          <cell r="W139">
            <v>27</v>
          </cell>
          <cell r="X139">
            <v>28</v>
          </cell>
          <cell r="Y139">
            <v>29</v>
          </cell>
          <cell r="Z139">
            <v>29.537970527699997</v>
          </cell>
          <cell r="AA139">
            <v>29.537970527699997</v>
          </cell>
          <cell r="AB139">
            <v>29.537970527699997</v>
          </cell>
          <cell r="AC139">
            <v>29.537970527699997</v>
          </cell>
          <cell r="AD139">
            <v>29.537970527699997</v>
          </cell>
          <cell r="AE139">
            <v>29.537970527699997</v>
          </cell>
        </row>
        <row r="140">
          <cell r="Q140">
            <v>23</v>
          </cell>
          <cell r="R140">
            <v>116.9</v>
          </cell>
          <cell r="S140">
            <v>112.75</v>
          </cell>
          <cell r="T140">
            <v>111.19999999999999</v>
          </cell>
          <cell r="U140">
            <v>25</v>
          </cell>
          <cell r="V140">
            <v>26</v>
          </cell>
          <cell r="W140">
            <v>27</v>
          </cell>
          <cell r="X140">
            <v>28</v>
          </cell>
          <cell r="Y140">
            <v>29</v>
          </cell>
          <cell r="Z140">
            <v>30</v>
          </cell>
          <cell r="AA140">
            <v>30.427256347199997</v>
          </cell>
          <cell r="AB140">
            <v>30.427256347199997</v>
          </cell>
          <cell r="AC140">
            <v>30.427256347199997</v>
          </cell>
          <cell r="AD140">
            <v>30.427256347199997</v>
          </cell>
          <cell r="AE140">
            <v>30.427256347199997</v>
          </cell>
        </row>
        <row r="141">
          <cell r="Q141">
            <v>22</v>
          </cell>
          <cell r="R141">
            <v>120.1</v>
          </cell>
          <cell r="S141">
            <v>115.94999999999999</v>
          </cell>
          <cell r="T141">
            <v>114.35</v>
          </cell>
          <cell r="U141">
            <v>25</v>
          </cell>
          <cell r="V141">
            <v>26</v>
          </cell>
          <cell r="W141">
            <v>27</v>
          </cell>
          <cell r="X141">
            <v>28</v>
          </cell>
          <cell r="Y141">
            <v>29</v>
          </cell>
          <cell r="Z141">
            <v>30</v>
          </cell>
          <cell r="AA141">
            <v>31</v>
          </cell>
          <cell r="AB141">
            <v>31.289179526099996</v>
          </cell>
          <cell r="AC141">
            <v>31.289179526099996</v>
          </cell>
          <cell r="AD141">
            <v>31.289179526099996</v>
          </cell>
          <cell r="AE141">
            <v>31.289179526099996</v>
          </cell>
        </row>
        <row r="142">
          <cell r="Q142">
            <v>21</v>
          </cell>
          <cell r="R142">
            <v>123.2</v>
          </cell>
          <cell r="S142">
            <v>119.05</v>
          </cell>
          <cell r="T142">
            <v>117.5</v>
          </cell>
          <cell r="U142">
            <v>25</v>
          </cell>
          <cell r="V142">
            <v>26</v>
          </cell>
          <cell r="W142">
            <v>27</v>
          </cell>
          <cell r="X142">
            <v>28</v>
          </cell>
          <cell r="Y142">
            <v>29</v>
          </cell>
          <cell r="Z142">
            <v>30</v>
          </cell>
          <cell r="AA142">
            <v>31</v>
          </cell>
          <cell r="AB142">
            <v>32</v>
          </cell>
          <cell r="AC142">
            <v>32.151102705</v>
          </cell>
          <cell r="AD142">
            <v>32.151102705</v>
          </cell>
          <cell r="AE142">
            <v>32.151102705</v>
          </cell>
        </row>
        <row r="143">
          <cell r="Q143">
            <v>20</v>
          </cell>
          <cell r="R143">
            <v>127.2</v>
          </cell>
          <cell r="S143">
            <v>123.05</v>
          </cell>
          <cell r="T143">
            <v>121.05</v>
          </cell>
          <cell r="U143">
            <v>25</v>
          </cell>
          <cell r="V143">
            <v>26</v>
          </cell>
          <cell r="W143">
            <v>27</v>
          </cell>
          <cell r="X143">
            <v>28</v>
          </cell>
          <cell r="Y143">
            <v>29</v>
          </cell>
          <cell r="Z143">
            <v>30</v>
          </cell>
          <cell r="AA143">
            <v>31</v>
          </cell>
          <cell r="AB143">
            <v>32</v>
          </cell>
          <cell r="AC143">
            <v>33</v>
          </cell>
          <cell r="AD143">
            <v>33.122476446299999</v>
          </cell>
          <cell r="AE143">
            <v>33.122476446299999</v>
          </cell>
        </row>
        <row r="144">
          <cell r="Q144">
            <v>19</v>
          </cell>
          <cell r="R144">
            <v>130.1</v>
          </cell>
          <cell r="S144">
            <v>125.94999999999999</v>
          </cell>
          <cell r="T144">
            <v>124.5</v>
          </cell>
          <cell r="U144">
            <v>25</v>
          </cell>
          <cell r="V144">
            <v>26</v>
          </cell>
          <cell r="W144">
            <v>27</v>
          </cell>
          <cell r="X144">
            <v>28</v>
          </cell>
          <cell r="Y144">
            <v>29</v>
          </cell>
          <cell r="Z144">
            <v>30</v>
          </cell>
          <cell r="AA144">
            <v>31</v>
          </cell>
          <cell r="AB144">
            <v>32</v>
          </cell>
          <cell r="AC144">
            <v>33</v>
          </cell>
          <cell r="AD144">
            <v>34</v>
          </cell>
          <cell r="AE144">
            <v>34.066487547000001</v>
          </cell>
        </row>
        <row r="145">
          <cell r="Q145">
            <v>18</v>
          </cell>
          <cell r="R145">
            <v>135.19999999999999</v>
          </cell>
          <cell r="S145">
            <v>131.04999999999998</v>
          </cell>
          <cell r="T145">
            <v>128.5</v>
          </cell>
          <cell r="U145">
            <v>25</v>
          </cell>
          <cell r="V145">
            <v>26</v>
          </cell>
          <cell r="W145">
            <v>27</v>
          </cell>
          <cell r="X145">
            <v>28</v>
          </cell>
          <cell r="Y145">
            <v>29</v>
          </cell>
          <cell r="Z145">
            <v>30</v>
          </cell>
          <cell r="AA145">
            <v>31</v>
          </cell>
          <cell r="AB145">
            <v>32</v>
          </cell>
          <cell r="AC145">
            <v>33</v>
          </cell>
          <cell r="AD145">
            <v>34</v>
          </cell>
          <cell r="AE145">
            <v>35</v>
          </cell>
        </row>
        <row r="146">
          <cell r="Q146">
            <v>17</v>
          </cell>
          <cell r="R146">
            <v>140.19999999999999</v>
          </cell>
          <cell r="S146">
            <v>136.04999999999998</v>
          </cell>
          <cell r="T146">
            <v>133.54999999999998</v>
          </cell>
          <cell r="U146">
            <v>25</v>
          </cell>
          <cell r="V146">
            <v>26</v>
          </cell>
          <cell r="W146">
            <v>27</v>
          </cell>
          <cell r="X146">
            <v>28</v>
          </cell>
          <cell r="Y146">
            <v>29</v>
          </cell>
          <cell r="Z146">
            <v>30</v>
          </cell>
          <cell r="AA146">
            <v>31</v>
          </cell>
          <cell r="AB146">
            <v>32</v>
          </cell>
          <cell r="AC146">
            <v>33</v>
          </cell>
          <cell r="AD146">
            <v>34</v>
          </cell>
          <cell r="AE146">
            <v>35</v>
          </cell>
        </row>
        <row r="147">
          <cell r="Q147">
            <v>16</v>
          </cell>
          <cell r="R147">
            <v>145.19999999999999</v>
          </cell>
          <cell r="S147">
            <v>141.04999999999998</v>
          </cell>
          <cell r="T147">
            <v>138.54999999999998</v>
          </cell>
          <cell r="U147">
            <v>25</v>
          </cell>
          <cell r="V147">
            <v>26</v>
          </cell>
          <cell r="W147">
            <v>27</v>
          </cell>
          <cell r="X147">
            <v>28</v>
          </cell>
          <cell r="Y147">
            <v>29</v>
          </cell>
          <cell r="Z147">
            <v>30</v>
          </cell>
          <cell r="AA147">
            <v>31</v>
          </cell>
          <cell r="AB147">
            <v>32</v>
          </cell>
          <cell r="AC147">
            <v>33</v>
          </cell>
          <cell r="AD147">
            <v>34</v>
          </cell>
          <cell r="AE147">
            <v>35</v>
          </cell>
        </row>
        <row r="148">
          <cell r="Q148">
            <v>15</v>
          </cell>
          <cell r="R148">
            <v>151.19999999999999</v>
          </cell>
          <cell r="S148">
            <v>147.04999999999998</v>
          </cell>
          <cell r="T148">
            <v>144.04999999999998</v>
          </cell>
          <cell r="U148">
            <v>25</v>
          </cell>
          <cell r="V148">
            <v>26</v>
          </cell>
          <cell r="W148">
            <v>27</v>
          </cell>
          <cell r="X148">
            <v>28</v>
          </cell>
          <cell r="Y148">
            <v>29</v>
          </cell>
          <cell r="Z148">
            <v>30</v>
          </cell>
          <cell r="AA148">
            <v>31</v>
          </cell>
          <cell r="AB148">
            <v>32</v>
          </cell>
          <cell r="AC148">
            <v>33</v>
          </cell>
          <cell r="AD148">
            <v>34</v>
          </cell>
          <cell r="AE148">
            <v>35</v>
          </cell>
        </row>
        <row r="149">
          <cell r="Q149">
            <v>14</v>
          </cell>
          <cell r="R149">
            <v>158.1</v>
          </cell>
          <cell r="S149">
            <v>153.94999999999999</v>
          </cell>
          <cell r="T149">
            <v>150.5</v>
          </cell>
          <cell r="U149">
            <v>25</v>
          </cell>
          <cell r="V149">
            <v>26</v>
          </cell>
          <cell r="W149">
            <v>27</v>
          </cell>
          <cell r="X149">
            <v>28</v>
          </cell>
          <cell r="Y149">
            <v>29</v>
          </cell>
          <cell r="Z149">
            <v>30</v>
          </cell>
          <cell r="AA149">
            <v>31</v>
          </cell>
          <cell r="AB149">
            <v>32</v>
          </cell>
          <cell r="AC149">
            <v>33</v>
          </cell>
          <cell r="AD149">
            <v>34</v>
          </cell>
          <cell r="AE149">
            <v>35</v>
          </cell>
        </row>
        <row r="150">
          <cell r="Q150">
            <v>13</v>
          </cell>
          <cell r="R150">
            <v>165.4</v>
          </cell>
          <cell r="S150">
            <v>161.25</v>
          </cell>
          <cell r="T150">
            <v>157.6</v>
          </cell>
          <cell r="U150">
            <v>25</v>
          </cell>
          <cell r="V150">
            <v>26</v>
          </cell>
          <cell r="W150">
            <v>27</v>
          </cell>
          <cell r="X150">
            <v>28</v>
          </cell>
          <cell r="Y150">
            <v>29</v>
          </cell>
          <cell r="Z150">
            <v>30</v>
          </cell>
          <cell r="AA150">
            <v>31</v>
          </cell>
          <cell r="AB150">
            <v>32</v>
          </cell>
          <cell r="AC150">
            <v>33</v>
          </cell>
          <cell r="AD150">
            <v>34</v>
          </cell>
          <cell r="AE150">
            <v>35</v>
          </cell>
        </row>
        <row r="151">
          <cell r="Q151">
            <v>12</v>
          </cell>
          <cell r="R151">
            <v>173.3</v>
          </cell>
          <cell r="S151">
            <v>169.15</v>
          </cell>
          <cell r="T151">
            <v>165.2</v>
          </cell>
          <cell r="U151">
            <v>25</v>
          </cell>
          <cell r="V151">
            <v>26</v>
          </cell>
          <cell r="W151">
            <v>27</v>
          </cell>
          <cell r="X151">
            <v>28</v>
          </cell>
          <cell r="Y151">
            <v>29</v>
          </cell>
          <cell r="Z151">
            <v>30</v>
          </cell>
          <cell r="AA151">
            <v>31</v>
          </cell>
          <cell r="AB151">
            <v>32</v>
          </cell>
          <cell r="AC151">
            <v>33</v>
          </cell>
          <cell r="AD151">
            <v>34</v>
          </cell>
          <cell r="AE151">
            <v>35</v>
          </cell>
        </row>
        <row r="152">
          <cell r="Q152">
            <v>11</v>
          </cell>
          <cell r="R152">
            <v>183.2</v>
          </cell>
          <cell r="S152">
            <v>179.04999999999998</v>
          </cell>
          <cell r="T152">
            <v>174.1</v>
          </cell>
          <cell r="U152">
            <v>25</v>
          </cell>
          <cell r="V152">
            <v>26</v>
          </cell>
          <cell r="W152">
            <v>27</v>
          </cell>
          <cell r="X152">
            <v>28</v>
          </cell>
          <cell r="Y152">
            <v>29</v>
          </cell>
          <cell r="Z152">
            <v>30</v>
          </cell>
          <cell r="AA152">
            <v>31</v>
          </cell>
          <cell r="AB152">
            <v>32</v>
          </cell>
          <cell r="AC152">
            <v>33</v>
          </cell>
          <cell r="AD152">
            <v>34</v>
          </cell>
          <cell r="AE152">
            <v>35</v>
          </cell>
        </row>
        <row r="153">
          <cell r="Q153">
            <v>10</v>
          </cell>
          <cell r="R153">
            <v>196.2</v>
          </cell>
          <cell r="S153">
            <v>192.04999999999998</v>
          </cell>
          <cell r="T153">
            <v>185.54999999999998</v>
          </cell>
          <cell r="U153">
            <v>25</v>
          </cell>
          <cell r="V153">
            <v>26</v>
          </cell>
          <cell r="W153">
            <v>27</v>
          </cell>
          <cell r="X153">
            <v>28</v>
          </cell>
          <cell r="Y153">
            <v>29</v>
          </cell>
          <cell r="Z153">
            <v>30</v>
          </cell>
          <cell r="AA153">
            <v>31</v>
          </cell>
          <cell r="AB153">
            <v>32</v>
          </cell>
          <cell r="AC153">
            <v>33</v>
          </cell>
          <cell r="AD153">
            <v>34</v>
          </cell>
          <cell r="AE153">
            <v>35</v>
          </cell>
        </row>
        <row r="154">
          <cell r="Q154">
            <v>9</v>
          </cell>
          <cell r="R154">
            <v>208.1</v>
          </cell>
          <cell r="S154">
            <v>203.95</v>
          </cell>
          <cell r="T154">
            <v>198</v>
          </cell>
          <cell r="U154">
            <v>25</v>
          </cell>
          <cell r="V154">
            <v>26</v>
          </cell>
          <cell r="W154">
            <v>27</v>
          </cell>
          <cell r="X154">
            <v>28</v>
          </cell>
          <cell r="Y154">
            <v>29</v>
          </cell>
          <cell r="Z154">
            <v>30</v>
          </cell>
          <cell r="AA154">
            <v>31</v>
          </cell>
          <cell r="AB154">
            <v>32</v>
          </cell>
          <cell r="AC154">
            <v>33</v>
          </cell>
          <cell r="AD154">
            <v>34</v>
          </cell>
          <cell r="AE154">
            <v>35</v>
          </cell>
        </row>
        <row r="155">
          <cell r="Q155">
            <v>8</v>
          </cell>
          <cell r="R155">
            <v>221.3</v>
          </cell>
          <cell r="S155">
            <v>217.15</v>
          </cell>
          <cell r="T155">
            <v>210.55</v>
          </cell>
          <cell r="U155">
            <v>25</v>
          </cell>
          <cell r="V155">
            <v>26</v>
          </cell>
          <cell r="W155">
            <v>27</v>
          </cell>
          <cell r="X155">
            <v>28</v>
          </cell>
          <cell r="Y155">
            <v>29</v>
          </cell>
          <cell r="Z155">
            <v>30</v>
          </cell>
          <cell r="AA155">
            <v>31</v>
          </cell>
          <cell r="AB155">
            <v>32</v>
          </cell>
          <cell r="AC155">
            <v>33</v>
          </cell>
          <cell r="AD155">
            <v>34</v>
          </cell>
          <cell r="AE155">
            <v>35</v>
          </cell>
        </row>
        <row r="156">
          <cell r="Q156">
            <v>7</v>
          </cell>
          <cell r="R156">
            <v>239.1</v>
          </cell>
          <cell r="S156">
            <v>234.95</v>
          </cell>
          <cell r="T156">
            <v>226.05</v>
          </cell>
          <cell r="U156">
            <v>25</v>
          </cell>
          <cell r="V156">
            <v>26</v>
          </cell>
          <cell r="W156">
            <v>27</v>
          </cell>
          <cell r="X156">
            <v>28</v>
          </cell>
          <cell r="Y156">
            <v>29</v>
          </cell>
          <cell r="Z156">
            <v>30</v>
          </cell>
          <cell r="AA156">
            <v>31</v>
          </cell>
          <cell r="AB156">
            <v>32</v>
          </cell>
          <cell r="AC156">
            <v>33</v>
          </cell>
          <cell r="AD156">
            <v>34</v>
          </cell>
          <cell r="AE156">
            <v>35</v>
          </cell>
        </row>
        <row r="157">
          <cell r="Q157">
            <v>6</v>
          </cell>
          <cell r="R157">
            <v>259.2</v>
          </cell>
          <cell r="S157">
            <v>255.04999999999998</v>
          </cell>
          <cell r="T157">
            <v>245</v>
          </cell>
          <cell r="U157">
            <v>25</v>
          </cell>
          <cell r="V157">
            <v>26</v>
          </cell>
          <cell r="W157">
            <v>27</v>
          </cell>
          <cell r="X157">
            <v>28</v>
          </cell>
          <cell r="Y157">
            <v>29</v>
          </cell>
          <cell r="Z157">
            <v>30</v>
          </cell>
          <cell r="AA157">
            <v>31</v>
          </cell>
          <cell r="AB157">
            <v>32</v>
          </cell>
          <cell r="AC157">
            <v>33</v>
          </cell>
          <cell r="AD157">
            <v>34</v>
          </cell>
          <cell r="AE157">
            <v>35</v>
          </cell>
        </row>
        <row r="158">
          <cell r="Q158">
            <v>5</v>
          </cell>
          <cell r="R158">
            <v>280.2</v>
          </cell>
          <cell r="S158">
            <v>276.05</v>
          </cell>
          <cell r="T158">
            <v>265.55</v>
          </cell>
          <cell r="U158">
            <v>25</v>
          </cell>
          <cell r="V158">
            <v>26</v>
          </cell>
          <cell r="W158">
            <v>27</v>
          </cell>
          <cell r="X158">
            <v>28</v>
          </cell>
          <cell r="Y158">
            <v>29</v>
          </cell>
          <cell r="Z158">
            <v>30</v>
          </cell>
          <cell r="AA158">
            <v>31</v>
          </cell>
          <cell r="AB158">
            <v>32</v>
          </cell>
          <cell r="AC158">
            <v>33</v>
          </cell>
          <cell r="AD158">
            <v>34</v>
          </cell>
          <cell r="AE158">
            <v>35</v>
          </cell>
        </row>
        <row r="159">
          <cell r="Q159">
            <v>4</v>
          </cell>
          <cell r="R159">
            <v>312.10000000000002</v>
          </cell>
          <cell r="S159">
            <v>307.95000000000005</v>
          </cell>
          <cell r="T159">
            <v>292</v>
          </cell>
          <cell r="U159">
            <v>25</v>
          </cell>
          <cell r="V159">
            <v>26</v>
          </cell>
          <cell r="W159">
            <v>27</v>
          </cell>
          <cell r="X159">
            <v>28</v>
          </cell>
          <cell r="Y159">
            <v>29</v>
          </cell>
          <cell r="Z159">
            <v>30</v>
          </cell>
          <cell r="AA159">
            <v>31</v>
          </cell>
          <cell r="AB159">
            <v>32</v>
          </cell>
          <cell r="AC159">
            <v>33</v>
          </cell>
          <cell r="AD159">
            <v>34</v>
          </cell>
          <cell r="AE159">
            <v>35</v>
          </cell>
        </row>
        <row r="160">
          <cell r="Q160">
            <v>3</v>
          </cell>
          <cell r="R160">
            <v>354.1</v>
          </cell>
          <cell r="S160">
            <v>349.95000000000005</v>
          </cell>
          <cell r="T160">
            <v>328.95000000000005</v>
          </cell>
          <cell r="U160">
            <v>25</v>
          </cell>
          <cell r="V160">
            <v>26</v>
          </cell>
          <cell r="W160">
            <v>27</v>
          </cell>
          <cell r="X160">
            <v>28</v>
          </cell>
          <cell r="Y160">
            <v>29</v>
          </cell>
          <cell r="Z160">
            <v>30</v>
          </cell>
          <cell r="AA160">
            <v>31</v>
          </cell>
          <cell r="AB160">
            <v>32</v>
          </cell>
          <cell r="AC160">
            <v>33</v>
          </cell>
          <cell r="AD160">
            <v>34</v>
          </cell>
          <cell r="AE160">
            <v>35</v>
          </cell>
        </row>
        <row r="161">
          <cell r="Q161">
            <v>2</v>
          </cell>
          <cell r="R161">
            <v>416.2</v>
          </cell>
          <cell r="S161">
            <v>412.05</v>
          </cell>
          <cell r="T161">
            <v>381</v>
          </cell>
          <cell r="U161">
            <v>25</v>
          </cell>
          <cell r="V161">
            <v>26</v>
          </cell>
          <cell r="W161">
            <v>27</v>
          </cell>
          <cell r="X161">
            <v>28</v>
          </cell>
          <cell r="Y161">
            <v>29</v>
          </cell>
          <cell r="Z161">
            <v>30</v>
          </cell>
          <cell r="AA161">
            <v>31</v>
          </cell>
          <cell r="AB161">
            <v>32</v>
          </cell>
          <cell r="AC161">
            <v>33</v>
          </cell>
          <cell r="AD161">
            <v>34</v>
          </cell>
          <cell r="AE161">
            <v>35</v>
          </cell>
        </row>
        <row r="162">
          <cell r="Q162">
            <v>1</v>
          </cell>
          <cell r="R162">
            <v>528.16</v>
          </cell>
          <cell r="S162">
            <v>524.01</v>
          </cell>
          <cell r="T162">
            <v>468.03</v>
          </cell>
          <cell r="U162">
            <v>25</v>
          </cell>
          <cell r="V162">
            <v>26</v>
          </cell>
          <cell r="W162">
            <v>27</v>
          </cell>
          <cell r="X162">
            <v>28</v>
          </cell>
          <cell r="Y162">
            <v>29</v>
          </cell>
          <cell r="Z162">
            <v>30</v>
          </cell>
          <cell r="AA162">
            <v>31</v>
          </cell>
          <cell r="AB162">
            <v>32</v>
          </cell>
          <cell r="AC162">
            <v>33</v>
          </cell>
          <cell r="AD162">
            <v>34</v>
          </cell>
          <cell r="AE162">
            <v>35</v>
          </cell>
        </row>
        <row r="163">
          <cell r="Q163">
            <v>0</v>
          </cell>
          <cell r="R163">
            <v>2605</v>
          </cell>
          <cell r="S163">
            <v>2600.85</v>
          </cell>
          <cell r="T163">
            <v>1562.4299999999998</v>
          </cell>
          <cell r="U163">
            <v>25</v>
          </cell>
          <cell r="V163">
            <v>26</v>
          </cell>
          <cell r="W163">
            <v>27</v>
          </cell>
          <cell r="X163">
            <v>28</v>
          </cell>
          <cell r="Y163">
            <v>29</v>
          </cell>
          <cell r="Z163">
            <v>30</v>
          </cell>
          <cell r="AA163">
            <v>31</v>
          </cell>
          <cell r="AB163">
            <v>32</v>
          </cell>
          <cell r="AC163">
            <v>33</v>
          </cell>
          <cell r="AD163">
            <v>34</v>
          </cell>
          <cell r="AE163">
            <v>35</v>
          </cell>
        </row>
        <row r="164">
          <cell r="Q164" t="str">
            <v>MÉDIA</v>
          </cell>
          <cell r="R164">
            <v>112.99435643564357</v>
          </cell>
          <cell r="S164">
            <v>108.88079207920791</v>
          </cell>
          <cell r="T164">
            <v>96.965350000000001</v>
          </cell>
          <cell r="U164">
            <v>15.554509165134998</v>
          </cell>
          <cell r="V164">
            <v>15.855096038730998</v>
          </cell>
          <cell r="W164">
            <v>16.139966399738999</v>
          </cell>
          <cell r="X164">
            <v>16.411734047437999</v>
          </cell>
          <cell r="Y164">
            <v>16.668904960534999</v>
          </cell>
          <cell r="Z164">
            <v>16.914284665811998</v>
          </cell>
          <cell r="AA164">
            <v>17.148557229283998</v>
          </cell>
          <cell r="AB164">
            <v>17.371449024545001</v>
          </cell>
          <cell r="AC164">
            <v>17.582960051595002</v>
          </cell>
          <cell r="AD164">
            <v>17.784184816058001</v>
          </cell>
          <cell r="AE164">
            <v>17.974849691528</v>
          </cell>
        </row>
      </sheetData>
      <sheetData sheetId="2" refreshError="1">
        <row r="168">
          <cell r="Q168" t="str">
            <v>CURVA DE PERMANÊNCIA DO PERÍODO CRÍTICO</v>
          </cell>
        </row>
        <row r="170">
          <cell r="U170" t="str">
            <v>Pi</v>
          </cell>
          <cell r="V170" t="str">
            <v>Pi</v>
          </cell>
          <cell r="W170" t="str">
            <v>Pi</v>
          </cell>
          <cell r="X170" t="str">
            <v>Pi</v>
          </cell>
          <cell r="Y170" t="str">
            <v>Pi</v>
          </cell>
          <cell r="Z170" t="str">
            <v>Pi</v>
          </cell>
          <cell r="AA170" t="str">
            <v>Pi</v>
          </cell>
          <cell r="AB170" t="str">
            <v>Pi</v>
          </cell>
          <cell r="AC170" t="str">
            <v>Pi</v>
          </cell>
          <cell r="AD170" t="str">
            <v>Pi</v>
          </cell>
          <cell r="AE170" t="str">
            <v>Pi</v>
          </cell>
        </row>
        <row r="171">
          <cell r="U171" t="str">
            <v>Qmín</v>
          </cell>
          <cell r="V171" t="str">
            <v>Qmín</v>
          </cell>
          <cell r="W171" t="str">
            <v>Qmín</v>
          </cell>
          <cell r="X171" t="str">
            <v>Qmín</v>
          </cell>
          <cell r="Y171" t="str">
            <v>Qmín</v>
          </cell>
          <cell r="Z171" t="str">
            <v>Qmín</v>
          </cell>
          <cell r="AA171" t="str">
            <v>Qmín</v>
          </cell>
          <cell r="AB171" t="str">
            <v>Qmín</v>
          </cell>
          <cell r="AC171" t="str">
            <v>Qmín</v>
          </cell>
          <cell r="AD171" t="str">
            <v>Qmín</v>
          </cell>
          <cell r="AE171" t="str">
            <v>Qmín</v>
          </cell>
        </row>
        <row r="172">
          <cell r="U172">
            <v>25</v>
          </cell>
          <cell r="V172">
            <v>26</v>
          </cell>
          <cell r="W172">
            <v>27</v>
          </cell>
          <cell r="X172">
            <v>28</v>
          </cell>
          <cell r="Y172">
            <v>29</v>
          </cell>
          <cell r="Z172">
            <v>30</v>
          </cell>
          <cell r="AA172">
            <v>31</v>
          </cell>
          <cell r="AB172">
            <v>32</v>
          </cell>
          <cell r="AC172">
            <v>33</v>
          </cell>
          <cell r="AD172">
            <v>34</v>
          </cell>
          <cell r="AE172">
            <v>35</v>
          </cell>
        </row>
        <row r="173">
          <cell r="R173" t="str">
            <v>VAZÃO</v>
          </cell>
          <cell r="S173" t="str">
            <v>QL</v>
          </cell>
          <cell r="T173" t="str">
            <v>Q méd</v>
          </cell>
          <cell r="U173">
            <v>1.9034468966176219</v>
          </cell>
          <cell r="V173">
            <v>1.9795847724823263</v>
          </cell>
          <cell r="W173">
            <v>2.0557226483470314</v>
          </cell>
          <cell r="X173">
            <v>2.1318605242117363</v>
          </cell>
          <cell r="Y173">
            <v>2.2079984000764412</v>
          </cell>
          <cell r="Z173">
            <v>2.2841362759411461</v>
          </cell>
          <cell r="AA173">
            <v>2.360274151805851</v>
          </cell>
          <cell r="AB173">
            <v>2.4364120276705554</v>
          </cell>
          <cell r="AC173">
            <v>2.5125499035352608</v>
          </cell>
          <cell r="AD173">
            <v>2.5886877793999656</v>
          </cell>
          <cell r="AE173">
            <v>2.6648256552646701</v>
          </cell>
        </row>
        <row r="174">
          <cell r="Q174">
            <v>100</v>
          </cell>
          <cell r="R174">
            <v>0.67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</row>
        <row r="175">
          <cell r="Q175">
            <v>99</v>
          </cell>
          <cell r="R175">
            <v>6.5</v>
          </cell>
          <cell r="S175">
            <v>2.3499999999999996</v>
          </cell>
          <cell r="T175">
            <v>2.3499999999999996</v>
          </cell>
          <cell r="U175">
            <v>0.64302205409999991</v>
          </cell>
          <cell r="V175">
            <v>0.64302205409999991</v>
          </cell>
          <cell r="W175">
            <v>0.64302205409999991</v>
          </cell>
          <cell r="X175">
            <v>0.64302205409999991</v>
          </cell>
          <cell r="Y175">
            <v>0.64302205409999991</v>
          </cell>
          <cell r="Z175">
            <v>0.64302205409999991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</row>
        <row r="176">
          <cell r="Q176">
            <v>98</v>
          </cell>
          <cell r="R176">
            <v>7.9</v>
          </cell>
          <cell r="S176">
            <v>3.75</v>
          </cell>
          <cell r="T176">
            <v>3.75</v>
          </cell>
          <cell r="U176">
            <v>1.0260990225</v>
          </cell>
          <cell r="V176">
            <v>1.0260990225</v>
          </cell>
          <cell r="W176">
            <v>1.0260990225</v>
          </cell>
          <cell r="X176">
            <v>1.0260990225</v>
          </cell>
          <cell r="Y176">
            <v>1.0260990225</v>
          </cell>
          <cell r="Z176">
            <v>1.0260990225</v>
          </cell>
          <cell r="AA176">
            <v>1.0260990225</v>
          </cell>
          <cell r="AB176">
            <v>1.0260990225</v>
          </cell>
          <cell r="AC176">
            <v>1.0260990225</v>
          </cell>
          <cell r="AD176">
            <v>1.0260990225</v>
          </cell>
          <cell r="AE176">
            <v>1.0260990225</v>
          </cell>
        </row>
        <row r="177">
          <cell r="Q177">
            <v>97</v>
          </cell>
          <cell r="R177">
            <v>8.9</v>
          </cell>
          <cell r="S177">
            <v>4.75</v>
          </cell>
          <cell r="T177">
            <v>4.75</v>
          </cell>
          <cell r="U177">
            <v>1.2997254284999999</v>
          </cell>
          <cell r="V177">
            <v>1.2997254284999999</v>
          </cell>
          <cell r="W177">
            <v>1.2997254284999999</v>
          </cell>
          <cell r="X177">
            <v>1.2997254284999999</v>
          </cell>
          <cell r="Y177">
            <v>1.2997254284999999</v>
          </cell>
          <cell r="Z177">
            <v>1.2997254284999999</v>
          </cell>
          <cell r="AA177">
            <v>1.2997254284999999</v>
          </cell>
          <cell r="AB177">
            <v>1.2997254284999999</v>
          </cell>
          <cell r="AC177">
            <v>1.2997254284999999</v>
          </cell>
          <cell r="AD177">
            <v>1.2997254284999999</v>
          </cell>
          <cell r="AE177">
            <v>1.2997254284999999</v>
          </cell>
        </row>
        <row r="178">
          <cell r="Q178">
            <v>96</v>
          </cell>
          <cell r="R178">
            <v>9.9</v>
          </cell>
          <cell r="S178">
            <v>5.75</v>
          </cell>
          <cell r="T178">
            <v>5.75</v>
          </cell>
          <cell r="U178">
            <v>1.5733518344999999</v>
          </cell>
          <cell r="V178">
            <v>1.5733518344999999</v>
          </cell>
          <cell r="W178">
            <v>1.5733518344999999</v>
          </cell>
          <cell r="X178">
            <v>1.5733518344999999</v>
          </cell>
          <cell r="Y178">
            <v>1.5733518344999999</v>
          </cell>
          <cell r="Z178">
            <v>1.5733518344999999</v>
          </cell>
          <cell r="AA178">
            <v>1.5733518344999999</v>
          </cell>
          <cell r="AB178">
            <v>1.5733518344999999</v>
          </cell>
          <cell r="AC178">
            <v>1.5733518344999999</v>
          </cell>
          <cell r="AD178">
            <v>1.5733518344999999</v>
          </cell>
          <cell r="AE178">
            <v>1.5733518344999999</v>
          </cell>
        </row>
        <row r="179">
          <cell r="Q179">
            <v>95</v>
          </cell>
          <cell r="R179">
            <v>10.7</v>
          </cell>
          <cell r="S179">
            <v>6.5499999999999989</v>
          </cell>
          <cell r="T179">
            <v>6.5499999999999989</v>
          </cell>
          <cell r="U179">
            <v>1.7922529592999996</v>
          </cell>
          <cell r="V179">
            <v>1.7922529592999996</v>
          </cell>
          <cell r="W179">
            <v>1.7922529592999996</v>
          </cell>
          <cell r="X179">
            <v>1.7922529592999996</v>
          </cell>
          <cell r="Y179">
            <v>1.7922529592999996</v>
          </cell>
          <cell r="Z179">
            <v>1.7922529592999996</v>
          </cell>
          <cell r="AA179">
            <v>1.7922529592999996</v>
          </cell>
          <cell r="AB179">
            <v>1.7922529592999996</v>
          </cell>
          <cell r="AC179">
            <v>1.7922529592999996</v>
          </cell>
          <cell r="AD179">
            <v>1.7922529592999996</v>
          </cell>
          <cell r="AE179">
            <v>1.7922529592999996</v>
          </cell>
        </row>
        <row r="180">
          <cell r="Q180">
            <v>94</v>
          </cell>
          <cell r="R180">
            <v>11.5</v>
          </cell>
          <cell r="S180">
            <v>7.35</v>
          </cell>
          <cell r="T180">
            <v>7.35</v>
          </cell>
          <cell r="U180">
            <v>2.0111540840999997</v>
          </cell>
          <cell r="V180">
            <v>2.0111540840999997</v>
          </cell>
          <cell r="W180">
            <v>2.0111540840999997</v>
          </cell>
          <cell r="X180">
            <v>2.0111540840999997</v>
          </cell>
          <cell r="Y180">
            <v>2.0111540840999997</v>
          </cell>
          <cell r="Z180">
            <v>2.0111540840999997</v>
          </cell>
          <cell r="AA180">
            <v>2.0111540840999997</v>
          </cell>
          <cell r="AB180">
            <v>2.0111540840999997</v>
          </cell>
          <cell r="AC180">
            <v>2.0111540840999997</v>
          </cell>
          <cell r="AD180">
            <v>2.0111540840999997</v>
          </cell>
          <cell r="AE180">
            <v>2.0111540840999997</v>
          </cell>
        </row>
        <row r="181">
          <cell r="Q181">
            <v>93</v>
          </cell>
          <cell r="R181">
            <v>12.3</v>
          </cell>
          <cell r="S181">
            <v>8.15</v>
          </cell>
          <cell r="T181">
            <v>8.15</v>
          </cell>
          <cell r="U181">
            <v>2.2300552089000001</v>
          </cell>
          <cell r="V181">
            <v>2.2300552089000001</v>
          </cell>
          <cell r="W181">
            <v>2.2300552089000001</v>
          </cell>
          <cell r="X181">
            <v>2.2300552089000001</v>
          </cell>
          <cell r="Y181">
            <v>2.2300552089000001</v>
          </cell>
          <cell r="Z181">
            <v>2.2300552089000001</v>
          </cell>
          <cell r="AA181">
            <v>2.2300552089000001</v>
          </cell>
          <cell r="AB181">
            <v>2.2300552089000001</v>
          </cell>
          <cell r="AC181">
            <v>2.2300552089000001</v>
          </cell>
          <cell r="AD181">
            <v>2.2300552089000001</v>
          </cell>
          <cell r="AE181">
            <v>2.2300552089000001</v>
          </cell>
        </row>
        <row r="182">
          <cell r="Q182">
            <v>92</v>
          </cell>
          <cell r="R182">
            <v>13.3</v>
          </cell>
          <cell r="S182">
            <v>9.15</v>
          </cell>
          <cell r="T182">
            <v>9.15</v>
          </cell>
          <cell r="U182">
            <v>2.5036816149000001</v>
          </cell>
          <cell r="V182">
            <v>2.5036816149000001</v>
          </cell>
          <cell r="W182">
            <v>2.5036816149000001</v>
          </cell>
          <cell r="X182">
            <v>2.5036816149000001</v>
          </cell>
          <cell r="Y182">
            <v>2.5036816149000001</v>
          </cell>
          <cell r="Z182">
            <v>2.5036816149000001</v>
          </cell>
          <cell r="AA182">
            <v>2.5036816149000001</v>
          </cell>
          <cell r="AB182">
            <v>2.5036816149000001</v>
          </cell>
          <cell r="AC182">
            <v>2.5036816149000001</v>
          </cell>
          <cell r="AD182">
            <v>2.5036816149000001</v>
          </cell>
          <cell r="AE182">
            <v>2.5036816149000001</v>
          </cell>
        </row>
        <row r="183">
          <cell r="Q183">
            <v>91</v>
          </cell>
          <cell r="R183">
            <v>14.7</v>
          </cell>
          <cell r="S183">
            <v>10.549999999999999</v>
          </cell>
          <cell r="T183">
            <v>10.549999999999999</v>
          </cell>
          <cell r="U183">
            <v>2.8867585832999998</v>
          </cell>
          <cell r="V183">
            <v>2.8867585832999998</v>
          </cell>
          <cell r="W183">
            <v>2.8867585832999998</v>
          </cell>
          <cell r="X183">
            <v>2.8867585832999998</v>
          </cell>
          <cell r="Y183">
            <v>2.8867585832999998</v>
          </cell>
          <cell r="Z183">
            <v>2.8867585832999998</v>
          </cell>
          <cell r="AA183">
            <v>2.8867585832999998</v>
          </cell>
          <cell r="AB183">
            <v>2.8867585832999998</v>
          </cell>
          <cell r="AC183">
            <v>2.8867585832999998</v>
          </cell>
          <cell r="AD183">
            <v>2.8867585832999998</v>
          </cell>
          <cell r="AE183">
            <v>2.8867585832999998</v>
          </cell>
        </row>
        <row r="184">
          <cell r="Q184">
            <v>90</v>
          </cell>
          <cell r="R184">
            <v>16.7</v>
          </cell>
          <cell r="S184">
            <v>12.549999999999999</v>
          </cell>
          <cell r="T184">
            <v>12.549999999999999</v>
          </cell>
          <cell r="U184">
            <v>3.4340113952999998</v>
          </cell>
          <cell r="V184">
            <v>3.4340113952999998</v>
          </cell>
          <cell r="W184">
            <v>3.4340113952999998</v>
          </cell>
          <cell r="X184">
            <v>3.4340113952999998</v>
          </cell>
          <cell r="Y184">
            <v>3.4340113952999998</v>
          </cell>
          <cell r="Z184">
            <v>3.4340113952999998</v>
          </cell>
          <cell r="AA184">
            <v>3.4340113952999998</v>
          </cell>
          <cell r="AB184">
            <v>3.4340113952999998</v>
          </cell>
          <cell r="AC184">
            <v>3.4340113952999998</v>
          </cell>
          <cell r="AD184">
            <v>3.4340113952999998</v>
          </cell>
          <cell r="AE184">
            <v>3.4340113952999998</v>
          </cell>
        </row>
        <row r="185">
          <cell r="Q185">
            <v>89</v>
          </cell>
          <cell r="R185">
            <v>16.399999999999999</v>
          </cell>
          <cell r="S185">
            <v>12.249999999999998</v>
          </cell>
          <cell r="T185">
            <v>12.249999999999998</v>
          </cell>
          <cell r="U185">
            <v>3.3519234734999994</v>
          </cell>
          <cell r="V185">
            <v>3.3519234734999994</v>
          </cell>
          <cell r="W185">
            <v>3.3519234734999994</v>
          </cell>
          <cell r="X185">
            <v>3.3519234734999994</v>
          </cell>
          <cell r="Y185">
            <v>3.3519234734999994</v>
          </cell>
          <cell r="Z185">
            <v>3.3519234734999994</v>
          </cell>
          <cell r="AA185">
            <v>3.3519234734999994</v>
          </cell>
          <cell r="AB185">
            <v>3.3519234734999994</v>
          </cell>
          <cell r="AC185">
            <v>3.3519234734999994</v>
          </cell>
          <cell r="AD185">
            <v>3.3519234734999994</v>
          </cell>
          <cell r="AE185">
            <v>3.3519234734999994</v>
          </cell>
        </row>
        <row r="186">
          <cell r="Q186">
            <v>88</v>
          </cell>
          <cell r="R186">
            <v>17.3</v>
          </cell>
          <cell r="S186">
            <v>13.15</v>
          </cell>
          <cell r="T186">
            <v>13.15</v>
          </cell>
          <cell r="U186">
            <v>3.5981872389</v>
          </cell>
          <cell r="V186">
            <v>3.5981872389</v>
          </cell>
          <cell r="W186">
            <v>3.5981872389</v>
          </cell>
          <cell r="X186">
            <v>3.5981872389</v>
          </cell>
          <cell r="Y186">
            <v>3.5981872389</v>
          </cell>
          <cell r="Z186">
            <v>3.5981872389</v>
          </cell>
          <cell r="AA186">
            <v>3.5981872389</v>
          </cell>
          <cell r="AB186">
            <v>3.5981872389</v>
          </cell>
          <cell r="AC186">
            <v>3.5981872389</v>
          </cell>
          <cell r="AD186">
            <v>3.5981872389</v>
          </cell>
          <cell r="AE186">
            <v>3.5981872389</v>
          </cell>
        </row>
        <row r="187">
          <cell r="Q187">
            <v>87</v>
          </cell>
          <cell r="R187">
            <v>18.3</v>
          </cell>
          <cell r="S187">
            <v>14.15</v>
          </cell>
          <cell r="T187">
            <v>14.15</v>
          </cell>
          <cell r="U187">
            <v>3.8718136449</v>
          </cell>
          <cell r="V187">
            <v>3.8718136449</v>
          </cell>
          <cell r="W187">
            <v>3.8718136449</v>
          </cell>
          <cell r="X187">
            <v>3.8718136449</v>
          </cell>
          <cell r="Y187">
            <v>3.8718136449</v>
          </cell>
          <cell r="Z187">
            <v>3.8718136449</v>
          </cell>
          <cell r="AA187">
            <v>3.8718136449</v>
          </cell>
          <cell r="AB187">
            <v>3.8718136449</v>
          </cell>
          <cell r="AC187">
            <v>3.8718136449</v>
          </cell>
          <cell r="AD187">
            <v>3.8718136449</v>
          </cell>
          <cell r="AE187">
            <v>3.8718136449</v>
          </cell>
        </row>
        <row r="188">
          <cell r="Q188">
            <v>86</v>
          </cell>
          <cell r="R188">
            <v>19.3</v>
          </cell>
          <cell r="S188">
            <v>15.15</v>
          </cell>
          <cell r="T188">
            <v>15.15</v>
          </cell>
          <cell r="U188">
            <v>4.1454400508999996</v>
          </cell>
          <cell r="V188">
            <v>4.1454400508999996</v>
          </cell>
          <cell r="W188">
            <v>4.1454400508999996</v>
          </cell>
          <cell r="X188">
            <v>4.1454400508999996</v>
          </cell>
          <cell r="Y188">
            <v>4.1454400508999996</v>
          </cell>
          <cell r="Z188">
            <v>4.1454400508999996</v>
          </cell>
          <cell r="AA188">
            <v>4.1454400508999996</v>
          </cell>
          <cell r="AB188">
            <v>4.1454400508999996</v>
          </cell>
          <cell r="AC188">
            <v>4.1454400508999996</v>
          </cell>
          <cell r="AD188">
            <v>4.1454400508999996</v>
          </cell>
          <cell r="AE188">
            <v>4.1454400508999996</v>
          </cell>
        </row>
        <row r="189">
          <cell r="Q189">
            <v>85</v>
          </cell>
          <cell r="R189">
            <v>20.100000000000001</v>
          </cell>
          <cell r="S189">
            <v>15.950000000000001</v>
          </cell>
          <cell r="T189">
            <v>15.950000000000001</v>
          </cell>
          <cell r="U189">
            <v>4.3643411756999999</v>
          </cell>
          <cell r="V189">
            <v>4.3643411756999999</v>
          </cell>
          <cell r="W189">
            <v>4.3643411756999999</v>
          </cell>
          <cell r="X189">
            <v>4.3643411756999999</v>
          </cell>
          <cell r="Y189">
            <v>4.3643411756999999</v>
          </cell>
          <cell r="Z189">
            <v>4.3643411756999999</v>
          </cell>
          <cell r="AA189">
            <v>4.3643411756999999</v>
          </cell>
          <cell r="AB189">
            <v>4.3643411756999999</v>
          </cell>
          <cell r="AC189">
            <v>4.3643411756999999</v>
          </cell>
          <cell r="AD189">
            <v>4.3643411756999999</v>
          </cell>
          <cell r="AE189">
            <v>4.3643411756999999</v>
          </cell>
        </row>
        <row r="190">
          <cell r="Q190">
            <v>84</v>
          </cell>
          <cell r="R190">
            <v>21.3</v>
          </cell>
          <cell r="S190">
            <v>17.149999999999999</v>
          </cell>
          <cell r="T190">
            <v>17.149999999999999</v>
          </cell>
          <cell r="U190">
            <v>4.6926928628999995</v>
          </cell>
          <cell r="V190">
            <v>4.6926928628999995</v>
          </cell>
          <cell r="W190">
            <v>4.6926928628999995</v>
          </cell>
          <cell r="X190">
            <v>4.6926928628999995</v>
          </cell>
          <cell r="Y190">
            <v>4.6926928628999995</v>
          </cell>
          <cell r="Z190">
            <v>4.6926928628999995</v>
          </cell>
          <cell r="AA190">
            <v>4.6926928628999995</v>
          </cell>
          <cell r="AB190">
            <v>4.6926928628999995</v>
          </cell>
          <cell r="AC190">
            <v>4.6926928628999995</v>
          </cell>
          <cell r="AD190">
            <v>4.6926928628999995</v>
          </cell>
          <cell r="AE190">
            <v>4.6926928628999995</v>
          </cell>
        </row>
        <row r="191">
          <cell r="Q191">
            <v>83</v>
          </cell>
          <cell r="R191">
            <v>22</v>
          </cell>
          <cell r="S191">
            <v>17.850000000000001</v>
          </cell>
          <cell r="T191">
            <v>17.850000000000001</v>
          </cell>
          <cell r="U191">
            <v>4.8842313471000001</v>
          </cell>
          <cell r="V191">
            <v>4.8842313471000001</v>
          </cell>
          <cell r="W191">
            <v>4.8842313471000001</v>
          </cell>
          <cell r="X191">
            <v>4.8842313471000001</v>
          </cell>
          <cell r="Y191">
            <v>4.8842313471000001</v>
          </cell>
          <cell r="Z191">
            <v>4.8842313471000001</v>
          </cell>
          <cell r="AA191">
            <v>4.8842313471000001</v>
          </cell>
          <cell r="AB191">
            <v>4.8842313471000001</v>
          </cell>
          <cell r="AC191">
            <v>4.8842313471000001</v>
          </cell>
          <cell r="AD191">
            <v>4.8842313471000001</v>
          </cell>
          <cell r="AE191">
            <v>4.8842313471000001</v>
          </cell>
        </row>
        <row r="192">
          <cell r="Q192">
            <v>82</v>
          </cell>
          <cell r="R192">
            <v>22.5</v>
          </cell>
          <cell r="S192">
            <v>18.350000000000001</v>
          </cell>
          <cell r="T192">
            <v>18.350000000000001</v>
          </cell>
          <cell r="U192">
            <v>5.0210445501000001</v>
          </cell>
          <cell r="V192">
            <v>5.0210445501000001</v>
          </cell>
          <cell r="W192">
            <v>5.0210445501000001</v>
          </cell>
          <cell r="X192">
            <v>5.0210445501000001</v>
          </cell>
          <cell r="Y192">
            <v>5.0210445501000001</v>
          </cell>
          <cell r="Z192">
            <v>5.0210445501000001</v>
          </cell>
          <cell r="AA192">
            <v>5.0210445501000001</v>
          </cell>
          <cell r="AB192">
            <v>5.0210445501000001</v>
          </cell>
          <cell r="AC192">
            <v>5.0210445501000001</v>
          </cell>
          <cell r="AD192">
            <v>5.0210445501000001</v>
          </cell>
          <cell r="AE192">
            <v>5.0210445501000001</v>
          </cell>
        </row>
        <row r="193">
          <cell r="Q193">
            <v>81</v>
          </cell>
          <cell r="R193">
            <v>23.3</v>
          </cell>
          <cell r="S193">
            <v>19.149999999999999</v>
          </cell>
          <cell r="T193">
            <v>19.149999999999999</v>
          </cell>
          <cell r="U193">
            <v>5.2399456748999995</v>
          </cell>
          <cell r="V193">
            <v>5.2399456748999995</v>
          </cell>
          <cell r="W193">
            <v>5.2399456748999995</v>
          </cell>
          <cell r="X193">
            <v>5.2399456748999995</v>
          </cell>
          <cell r="Y193">
            <v>5.2399456748999995</v>
          </cell>
          <cell r="Z193">
            <v>5.2399456748999995</v>
          </cell>
          <cell r="AA193">
            <v>5.2399456748999995</v>
          </cell>
          <cell r="AB193">
            <v>5.2399456748999995</v>
          </cell>
          <cell r="AC193">
            <v>5.2399456748999995</v>
          </cell>
          <cell r="AD193">
            <v>5.2399456748999995</v>
          </cell>
          <cell r="AE193">
            <v>5.2399456748999995</v>
          </cell>
        </row>
        <row r="194">
          <cell r="Q194">
            <v>80</v>
          </cell>
          <cell r="R194">
            <v>24.1</v>
          </cell>
          <cell r="S194">
            <v>19.950000000000003</v>
          </cell>
          <cell r="T194">
            <v>19.950000000000003</v>
          </cell>
          <cell r="U194">
            <v>5.4588467997000008</v>
          </cell>
          <cell r="V194">
            <v>5.4588467997000008</v>
          </cell>
          <cell r="W194">
            <v>5.4588467997000008</v>
          </cell>
          <cell r="X194">
            <v>5.4588467997000008</v>
          </cell>
          <cell r="Y194">
            <v>5.4588467997000008</v>
          </cell>
          <cell r="Z194">
            <v>5.4588467997000008</v>
          </cell>
          <cell r="AA194">
            <v>5.4588467997000008</v>
          </cell>
          <cell r="AB194">
            <v>5.4588467997000008</v>
          </cell>
          <cell r="AC194">
            <v>5.4588467997000008</v>
          </cell>
          <cell r="AD194">
            <v>5.4588467997000008</v>
          </cell>
          <cell r="AE194">
            <v>5.4588467997000008</v>
          </cell>
        </row>
        <row r="195">
          <cell r="Q195">
            <v>79</v>
          </cell>
          <cell r="R195">
            <v>25.7</v>
          </cell>
          <cell r="S195">
            <v>21.549999999999997</v>
          </cell>
          <cell r="T195">
            <v>21.549999999999997</v>
          </cell>
          <cell r="U195">
            <v>5.8966490492999988</v>
          </cell>
          <cell r="V195">
            <v>5.8966490492999988</v>
          </cell>
          <cell r="W195">
            <v>5.8966490492999988</v>
          </cell>
          <cell r="X195">
            <v>5.8966490492999988</v>
          </cell>
          <cell r="Y195">
            <v>5.8966490492999988</v>
          </cell>
          <cell r="Z195">
            <v>5.8966490492999988</v>
          </cell>
          <cell r="AA195">
            <v>5.8966490492999988</v>
          </cell>
          <cell r="AB195">
            <v>5.8966490492999988</v>
          </cell>
          <cell r="AC195">
            <v>5.8966490492999988</v>
          </cell>
          <cell r="AD195">
            <v>5.8966490492999988</v>
          </cell>
          <cell r="AE195">
            <v>5.8966490492999988</v>
          </cell>
        </row>
        <row r="196">
          <cell r="Q196">
            <v>78</v>
          </cell>
          <cell r="R196">
            <v>26.1</v>
          </cell>
          <cell r="S196">
            <v>21.950000000000003</v>
          </cell>
          <cell r="T196">
            <v>21.950000000000003</v>
          </cell>
          <cell r="U196">
            <v>6.0060996117000007</v>
          </cell>
          <cell r="V196">
            <v>6.0060996117000007</v>
          </cell>
          <cell r="W196">
            <v>6.0060996117000007</v>
          </cell>
          <cell r="X196">
            <v>6.0060996117000007</v>
          </cell>
          <cell r="Y196">
            <v>6.0060996117000007</v>
          </cell>
          <cell r="Z196">
            <v>6.0060996117000007</v>
          </cell>
          <cell r="AA196">
            <v>6.0060996117000007</v>
          </cell>
          <cell r="AB196">
            <v>6.0060996117000007</v>
          </cell>
          <cell r="AC196">
            <v>6.0060996117000007</v>
          </cell>
          <cell r="AD196">
            <v>6.0060996117000007</v>
          </cell>
          <cell r="AE196">
            <v>6.0060996117000007</v>
          </cell>
        </row>
        <row r="197">
          <cell r="Q197">
            <v>77</v>
          </cell>
          <cell r="R197">
            <v>27.1</v>
          </cell>
          <cell r="S197">
            <v>22.950000000000003</v>
          </cell>
          <cell r="T197">
            <v>22.950000000000003</v>
          </cell>
          <cell r="U197">
            <v>6.2797260177000007</v>
          </cell>
          <cell r="V197">
            <v>6.2797260177000007</v>
          </cell>
          <cell r="W197">
            <v>6.2797260177000007</v>
          </cell>
          <cell r="X197">
            <v>6.2797260177000007</v>
          </cell>
          <cell r="Y197">
            <v>6.2797260177000007</v>
          </cell>
          <cell r="Z197">
            <v>6.2797260177000007</v>
          </cell>
          <cell r="AA197">
            <v>6.2797260177000007</v>
          </cell>
          <cell r="AB197">
            <v>6.2797260177000007</v>
          </cell>
          <cell r="AC197">
            <v>6.2797260177000007</v>
          </cell>
          <cell r="AD197">
            <v>6.2797260177000007</v>
          </cell>
          <cell r="AE197">
            <v>6.2797260177000007</v>
          </cell>
        </row>
        <row r="198">
          <cell r="Q198">
            <v>76</v>
          </cell>
          <cell r="R198">
            <v>28.1</v>
          </cell>
          <cell r="S198">
            <v>23.950000000000003</v>
          </cell>
          <cell r="T198">
            <v>23.950000000000003</v>
          </cell>
          <cell r="U198">
            <v>6.5533524237000007</v>
          </cell>
          <cell r="V198">
            <v>6.5533524237000007</v>
          </cell>
          <cell r="W198">
            <v>6.5533524237000007</v>
          </cell>
          <cell r="X198">
            <v>6.5533524237000007</v>
          </cell>
          <cell r="Y198">
            <v>6.5533524237000007</v>
          </cell>
          <cell r="Z198">
            <v>6.5533524237000007</v>
          </cell>
          <cell r="AA198">
            <v>6.5533524237000007</v>
          </cell>
          <cell r="AB198">
            <v>6.5533524237000007</v>
          </cell>
          <cell r="AC198">
            <v>6.5533524237000007</v>
          </cell>
          <cell r="AD198">
            <v>6.5533524237000007</v>
          </cell>
          <cell r="AE198">
            <v>6.5533524237000007</v>
          </cell>
        </row>
        <row r="199">
          <cell r="Q199">
            <v>75</v>
          </cell>
          <cell r="R199">
            <v>28.9</v>
          </cell>
          <cell r="S199">
            <v>24.75</v>
          </cell>
          <cell r="T199">
            <v>24.75</v>
          </cell>
          <cell r="U199">
            <v>6.7722535485000002</v>
          </cell>
          <cell r="V199">
            <v>6.7722535485000002</v>
          </cell>
          <cell r="W199">
            <v>6.7722535485000002</v>
          </cell>
          <cell r="X199">
            <v>6.7722535485000002</v>
          </cell>
          <cell r="Y199">
            <v>6.7722535485000002</v>
          </cell>
          <cell r="Z199">
            <v>6.7722535485000002</v>
          </cell>
          <cell r="AA199">
            <v>6.7722535485000002</v>
          </cell>
          <cell r="AB199">
            <v>6.7722535485000002</v>
          </cell>
          <cell r="AC199">
            <v>6.7722535485000002</v>
          </cell>
          <cell r="AD199">
            <v>6.7722535485000002</v>
          </cell>
          <cell r="AE199">
            <v>6.7722535485000002</v>
          </cell>
        </row>
        <row r="200">
          <cell r="Q200">
            <v>74</v>
          </cell>
          <cell r="R200">
            <v>29.7</v>
          </cell>
          <cell r="S200">
            <v>25.549999999999997</v>
          </cell>
          <cell r="T200">
            <v>25.549999999999997</v>
          </cell>
          <cell r="U200">
            <v>6.9911546732999987</v>
          </cell>
          <cell r="V200">
            <v>6.9911546732999987</v>
          </cell>
          <cell r="W200">
            <v>6.9911546732999987</v>
          </cell>
          <cell r="X200">
            <v>6.9911546732999987</v>
          </cell>
          <cell r="Y200">
            <v>6.9911546732999987</v>
          </cell>
          <cell r="Z200">
            <v>6.9911546732999987</v>
          </cell>
          <cell r="AA200">
            <v>6.9911546732999987</v>
          </cell>
          <cell r="AB200">
            <v>6.9911546732999987</v>
          </cell>
          <cell r="AC200">
            <v>6.9911546732999987</v>
          </cell>
          <cell r="AD200">
            <v>6.9911546732999987</v>
          </cell>
          <cell r="AE200">
            <v>6.9911546732999987</v>
          </cell>
        </row>
        <row r="201">
          <cell r="Q201">
            <v>73</v>
          </cell>
          <cell r="R201">
            <v>30.5</v>
          </cell>
          <cell r="S201">
            <v>26.35</v>
          </cell>
          <cell r="T201">
            <v>26.35</v>
          </cell>
          <cell r="U201">
            <v>7.2100557981</v>
          </cell>
          <cell r="V201">
            <v>7.2100557981</v>
          </cell>
          <cell r="W201">
            <v>7.2100557981</v>
          </cell>
          <cell r="X201">
            <v>7.2100557981</v>
          </cell>
          <cell r="Y201">
            <v>7.2100557981</v>
          </cell>
          <cell r="Z201">
            <v>7.2100557981</v>
          </cell>
          <cell r="AA201">
            <v>7.2100557981</v>
          </cell>
          <cell r="AB201">
            <v>7.2100557981</v>
          </cell>
          <cell r="AC201">
            <v>7.2100557981</v>
          </cell>
          <cell r="AD201">
            <v>7.2100557981</v>
          </cell>
          <cell r="AE201">
            <v>7.2100557981</v>
          </cell>
        </row>
        <row r="202">
          <cell r="Q202">
            <v>72</v>
          </cell>
          <cell r="R202">
            <v>31.2</v>
          </cell>
          <cell r="S202">
            <v>27.049999999999997</v>
          </cell>
          <cell r="T202">
            <v>27.049999999999997</v>
          </cell>
          <cell r="U202">
            <v>7.4015942822999987</v>
          </cell>
          <cell r="V202">
            <v>7.4015942822999987</v>
          </cell>
          <cell r="W202">
            <v>7.4015942822999987</v>
          </cell>
          <cell r="X202">
            <v>7.4015942822999987</v>
          </cell>
          <cell r="Y202">
            <v>7.4015942822999987</v>
          </cell>
          <cell r="Z202">
            <v>7.4015942822999987</v>
          </cell>
          <cell r="AA202">
            <v>7.4015942822999987</v>
          </cell>
          <cell r="AB202">
            <v>7.4015942822999987</v>
          </cell>
          <cell r="AC202">
            <v>7.4015942822999987</v>
          </cell>
          <cell r="AD202">
            <v>7.4015942822999987</v>
          </cell>
          <cell r="AE202">
            <v>7.4015942822999987</v>
          </cell>
        </row>
        <row r="203">
          <cell r="Q203">
            <v>71</v>
          </cell>
          <cell r="R203">
            <v>32</v>
          </cell>
          <cell r="S203">
            <v>27.85</v>
          </cell>
          <cell r="T203">
            <v>27.85</v>
          </cell>
          <cell r="U203">
            <v>7.6204954071</v>
          </cell>
          <cell r="V203">
            <v>7.6204954071</v>
          </cell>
          <cell r="W203">
            <v>7.6204954071</v>
          </cell>
          <cell r="X203">
            <v>7.6204954071</v>
          </cell>
          <cell r="Y203">
            <v>7.6204954071</v>
          </cell>
          <cell r="Z203">
            <v>7.6204954071</v>
          </cell>
          <cell r="AA203">
            <v>7.6204954071</v>
          </cell>
          <cell r="AB203">
            <v>7.6204954071</v>
          </cell>
          <cell r="AC203">
            <v>7.6204954071</v>
          </cell>
          <cell r="AD203">
            <v>7.6204954071</v>
          </cell>
          <cell r="AE203">
            <v>7.6204954071</v>
          </cell>
        </row>
        <row r="204">
          <cell r="Q204">
            <v>70</v>
          </cell>
          <cell r="R204">
            <v>32.9</v>
          </cell>
          <cell r="S204">
            <v>28.75</v>
          </cell>
          <cell r="T204">
            <v>28.75</v>
          </cell>
          <cell r="U204">
            <v>7.8667591725000001</v>
          </cell>
          <cell r="V204">
            <v>7.8667591725000001</v>
          </cell>
          <cell r="W204">
            <v>7.8667591725000001</v>
          </cell>
          <cell r="X204">
            <v>7.8667591725000001</v>
          </cell>
          <cell r="Y204">
            <v>7.8667591725000001</v>
          </cell>
          <cell r="Z204">
            <v>7.8667591725000001</v>
          </cell>
          <cell r="AA204">
            <v>7.8667591725000001</v>
          </cell>
          <cell r="AB204">
            <v>7.8667591725000001</v>
          </cell>
          <cell r="AC204">
            <v>7.8667591725000001</v>
          </cell>
          <cell r="AD204">
            <v>7.8667591725000001</v>
          </cell>
          <cell r="AE204">
            <v>7.8667591725000001</v>
          </cell>
        </row>
        <row r="205">
          <cell r="Q205">
            <v>69</v>
          </cell>
          <cell r="R205">
            <v>33.9</v>
          </cell>
          <cell r="S205">
            <v>29.75</v>
          </cell>
          <cell r="T205">
            <v>29.75</v>
          </cell>
          <cell r="U205">
            <v>8.1403855785000001</v>
          </cell>
          <cell r="V205">
            <v>8.1403855785000001</v>
          </cell>
          <cell r="W205">
            <v>8.1403855785000001</v>
          </cell>
          <cell r="X205">
            <v>8.1403855785000001</v>
          </cell>
          <cell r="Y205">
            <v>8.1403855785000001</v>
          </cell>
          <cell r="Z205">
            <v>8.1403855785000001</v>
          </cell>
          <cell r="AA205">
            <v>8.1403855785000001</v>
          </cell>
          <cell r="AB205">
            <v>8.1403855785000001</v>
          </cell>
          <cell r="AC205">
            <v>8.1403855785000001</v>
          </cell>
          <cell r="AD205">
            <v>8.1403855785000001</v>
          </cell>
          <cell r="AE205">
            <v>8.1403855785000001</v>
          </cell>
        </row>
        <row r="206">
          <cell r="Q206">
            <v>68</v>
          </cell>
          <cell r="R206">
            <v>35</v>
          </cell>
          <cell r="S206">
            <v>30.85</v>
          </cell>
          <cell r="T206">
            <v>30.85</v>
          </cell>
          <cell r="U206">
            <v>8.4413746250999999</v>
          </cell>
          <cell r="V206">
            <v>8.4413746250999999</v>
          </cell>
          <cell r="W206">
            <v>8.4413746250999999</v>
          </cell>
          <cell r="X206">
            <v>8.4413746250999999</v>
          </cell>
          <cell r="Y206">
            <v>8.4413746250999999</v>
          </cell>
          <cell r="Z206">
            <v>8.4413746250999999</v>
          </cell>
          <cell r="AA206">
            <v>8.4413746250999999</v>
          </cell>
          <cell r="AB206">
            <v>8.4413746250999999</v>
          </cell>
          <cell r="AC206">
            <v>8.4413746250999999</v>
          </cell>
          <cell r="AD206">
            <v>8.4413746250999999</v>
          </cell>
          <cell r="AE206">
            <v>8.4413746250999999</v>
          </cell>
        </row>
        <row r="207">
          <cell r="Q207">
            <v>67</v>
          </cell>
          <cell r="R207">
            <v>36.5</v>
          </cell>
          <cell r="S207">
            <v>32.35</v>
          </cell>
          <cell r="T207">
            <v>32.35</v>
          </cell>
          <cell r="U207">
            <v>8.8518142341000008</v>
          </cell>
          <cell r="V207">
            <v>8.8518142341000008</v>
          </cell>
          <cell r="W207">
            <v>8.8518142341000008</v>
          </cell>
          <cell r="X207">
            <v>8.8518142341000008</v>
          </cell>
          <cell r="Y207">
            <v>8.8518142341000008</v>
          </cell>
          <cell r="Z207">
            <v>8.8518142341000008</v>
          </cell>
          <cell r="AA207">
            <v>8.8518142341000008</v>
          </cell>
          <cell r="AB207">
            <v>8.8518142341000008</v>
          </cell>
          <cell r="AC207">
            <v>8.8518142341000008</v>
          </cell>
          <cell r="AD207">
            <v>8.8518142341000008</v>
          </cell>
          <cell r="AE207">
            <v>8.8518142341000008</v>
          </cell>
        </row>
        <row r="208">
          <cell r="Q208">
            <v>66</v>
          </cell>
          <cell r="R208">
            <v>37.5</v>
          </cell>
          <cell r="S208">
            <v>33.35</v>
          </cell>
          <cell r="T208">
            <v>33.35</v>
          </cell>
          <cell r="U208">
            <v>9.1254406401000008</v>
          </cell>
          <cell r="V208">
            <v>9.1254406401000008</v>
          </cell>
          <cell r="W208">
            <v>9.1254406401000008</v>
          </cell>
          <cell r="X208">
            <v>9.1254406401000008</v>
          </cell>
          <cell r="Y208">
            <v>9.1254406401000008</v>
          </cell>
          <cell r="Z208">
            <v>9.1254406401000008</v>
          </cell>
          <cell r="AA208">
            <v>9.1254406401000008</v>
          </cell>
          <cell r="AB208">
            <v>9.1254406401000008</v>
          </cell>
          <cell r="AC208">
            <v>9.1254406401000008</v>
          </cell>
          <cell r="AD208">
            <v>9.1254406401000008</v>
          </cell>
          <cell r="AE208">
            <v>9.1254406401000008</v>
          </cell>
        </row>
        <row r="209">
          <cell r="Q209">
            <v>65</v>
          </cell>
          <cell r="R209">
            <v>38.700000000000003</v>
          </cell>
          <cell r="S209">
            <v>34.550000000000004</v>
          </cell>
          <cell r="T209">
            <v>34.550000000000004</v>
          </cell>
          <cell r="U209">
            <v>9.4537923273000004</v>
          </cell>
          <cell r="V209">
            <v>9.4537923273000004</v>
          </cell>
          <cell r="W209">
            <v>9.4537923273000004</v>
          </cell>
          <cell r="X209">
            <v>9.4537923273000004</v>
          </cell>
          <cell r="Y209">
            <v>9.4537923273000004</v>
          </cell>
          <cell r="Z209">
            <v>9.4537923273000004</v>
          </cell>
          <cell r="AA209">
            <v>9.4537923273000004</v>
          </cell>
          <cell r="AB209">
            <v>9.4537923273000004</v>
          </cell>
          <cell r="AC209">
            <v>9.4537923273000004</v>
          </cell>
          <cell r="AD209">
            <v>9.4537923273000004</v>
          </cell>
          <cell r="AE209">
            <v>9.4537923273000004</v>
          </cell>
        </row>
        <row r="210">
          <cell r="Q210">
            <v>64</v>
          </cell>
          <cell r="R210">
            <v>40.299999999999997</v>
          </cell>
          <cell r="S210">
            <v>36.15</v>
          </cell>
          <cell r="T210">
            <v>36.15</v>
          </cell>
          <cell r="U210">
            <v>9.8915945768999993</v>
          </cell>
          <cell r="V210">
            <v>9.8915945768999993</v>
          </cell>
          <cell r="W210">
            <v>9.8915945768999993</v>
          </cell>
          <cell r="X210">
            <v>9.8915945768999993</v>
          </cell>
          <cell r="Y210">
            <v>9.8915945768999993</v>
          </cell>
          <cell r="Z210">
            <v>9.8915945768999993</v>
          </cell>
          <cell r="AA210">
            <v>9.8915945768999993</v>
          </cell>
          <cell r="AB210">
            <v>9.8915945768999993</v>
          </cell>
          <cell r="AC210">
            <v>9.8915945768999993</v>
          </cell>
          <cell r="AD210">
            <v>9.8915945768999993</v>
          </cell>
          <cell r="AE210">
            <v>9.8915945768999993</v>
          </cell>
        </row>
        <row r="211">
          <cell r="Q211">
            <v>63</v>
          </cell>
          <cell r="R211">
            <v>41.3</v>
          </cell>
          <cell r="S211">
            <v>37.15</v>
          </cell>
          <cell r="T211">
            <v>37.15</v>
          </cell>
          <cell r="U211">
            <v>10.165220982899999</v>
          </cell>
          <cell r="V211">
            <v>10.165220982899999</v>
          </cell>
          <cell r="W211">
            <v>10.165220982899999</v>
          </cell>
          <cell r="X211">
            <v>10.165220982899999</v>
          </cell>
          <cell r="Y211">
            <v>10.165220982899999</v>
          </cell>
          <cell r="Z211">
            <v>10.165220982899999</v>
          </cell>
          <cell r="AA211">
            <v>10.165220982899999</v>
          </cell>
          <cell r="AB211">
            <v>10.165220982899999</v>
          </cell>
          <cell r="AC211">
            <v>10.165220982899999</v>
          </cell>
          <cell r="AD211">
            <v>10.165220982899999</v>
          </cell>
          <cell r="AE211">
            <v>10.165220982899999</v>
          </cell>
        </row>
        <row r="212">
          <cell r="Q212">
            <v>62</v>
          </cell>
          <cell r="R212">
            <v>42.1</v>
          </cell>
          <cell r="S212">
            <v>37.950000000000003</v>
          </cell>
          <cell r="T212">
            <v>37.950000000000003</v>
          </cell>
          <cell r="U212">
            <v>10.3841221077</v>
          </cell>
          <cell r="V212">
            <v>10.3841221077</v>
          </cell>
          <cell r="W212">
            <v>10.3841221077</v>
          </cell>
          <cell r="X212">
            <v>10.3841221077</v>
          </cell>
          <cell r="Y212">
            <v>10.3841221077</v>
          </cell>
          <cell r="Z212">
            <v>10.3841221077</v>
          </cell>
          <cell r="AA212">
            <v>10.3841221077</v>
          </cell>
          <cell r="AB212">
            <v>10.3841221077</v>
          </cell>
          <cell r="AC212">
            <v>10.3841221077</v>
          </cell>
          <cell r="AD212">
            <v>10.3841221077</v>
          </cell>
          <cell r="AE212">
            <v>10.3841221077</v>
          </cell>
        </row>
        <row r="213">
          <cell r="Q213">
            <v>61</v>
          </cell>
          <cell r="R213">
            <v>43.1</v>
          </cell>
          <cell r="S213">
            <v>38.950000000000003</v>
          </cell>
          <cell r="T213">
            <v>38.950000000000003</v>
          </cell>
          <cell r="U213">
            <v>10.6577485137</v>
          </cell>
          <cell r="V213">
            <v>10.6577485137</v>
          </cell>
          <cell r="W213">
            <v>10.6577485137</v>
          </cell>
          <cell r="X213">
            <v>10.6577485137</v>
          </cell>
          <cell r="Y213">
            <v>10.6577485137</v>
          </cell>
          <cell r="Z213">
            <v>10.6577485137</v>
          </cell>
          <cell r="AA213">
            <v>10.6577485137</v>
          </cell>
          <cell r="AB213">
            <v>10.6577485137</v>
          </cell>
          <cell r="AC213">
            <v>10.6577485137</v>
          </cell>
          <cell r="AD213">
            <v>10.6577485137</v>
          </cell>
          <cell r="AE213">
            <v>10.6577485137</v>
          </cell>
        </row>
        <row r="214">
          <cell r="Q214">
            <v>60</v>
          </cell>
          <cell r="R214">
            <v>43.8</v>
          </cell>
          <cell r="S214">
            <v>39.65</v>
          </cell>
          <cell r="T214">
            <v>39.65</v>
          </cell>
          <cell r="U214">
            <v>10.849286997899998</v>
          </cell>
          <cell r="V214">
            <v>10.849286997899998</v>
          </cell>
          <cell r="W214">
            <v>10.849286997899998</v>
          </cell>
          <cell r="X214">
            <v>10.849286997899998</v>
          </cell>
          <cell r="Y214">
            <v>10.849286997899998</v>
          </cell>
          <cell r="Z214">
            <v>10.849286997899998</v>
          </cell>
          <cell r="AA214">
            <v>10.849286997899998</v>
          </cell>
          <cell r="AB214">
            <v>10.849286997899998</v>
          </cell>
          <cell r="AC214">
            <v>10.849286997899998</v>
          </cell>
          <cell r="AD214">
            <v>10.849286997899998</v>
          </cell>
          <cell r="AE214">
            <v>10.849286997899998</v>
          </cell>
        </row>
        <row r="215">
          <cell r="Q215">
            <v>59</v>
          </cell>
          <cell r="R215">
            <v>44.7</v>
          </cell>
          <cell r="S215">
            <v>40.550000000000004</v>
          </cell>
          <cell r="T215">
            <v>40.550000000000004</v>
          </cell>
          <cell r="U215">
            <v>11.0955507633</v>
          </cell>
          <cell r="V215">
            <v>11.0955507633</v>
          </cell>
          <cell r="W215">
            <v>11.0955507633</v>
          </cell>
          <cell r="X215">
            <v>11.0955507633</v>
          </cell>
          <cell r="Y215">
            <v>11.0955507633</v>
          </cell>
          <cell r="Z215">
            <v>11.0955507633</v>
          </cell>
          <cell r="AA215">
            <v>11.0955507633</v>
          </cell>
          <cell r="AB215">
            <v>11.0955507633</v>
          </cell>
          <cell r="AC215">
            <v>11.0955507633</v>
          </cell>
          <cell r="AD215">
            <v>11.0955507633</v>
          </cell>
          <cell r="AE215">
            <v>11.0955507633</v>
          </cell>
        </row>
        <row r="216">
          <cell r="Q216">
            <v>58</v>
          </cell>
          <cell r="R216">
            <v>45.9</v>
          </cell>
          <cell r="S216">
            <v>41.75</v>
          </cell>
          <cell r="T216">
            <v>41.75</v>
          </cell>
          <cell r="U216">
            <v>11.4239024505</v>
          </cell>
          <cell r="V216">
            <v>11.4239024505</v>
          </cell>
          <cell r="W216">
            <v>11.4239024505</v>
          </cell>
          <cell r="X216">
            <v>11.4239024505</v>
          </cell>
          <cell r="Y216">
            <v>11.4239024505</v>
          </cell>
          <cell r="Z216">
            <v>11.4239024505</v>
          </cell>
          <cell r="AA216">
            <v>11.4239024505</v>
          </cell>
          <cell r="AB216">
            <v>11.4239024505</v>
          </cell>
          <cell r="AC216">
            <v>11.4239024505</v>
          </cell>
          <cell r="AD216">
            <v>11.4239024505</v>
          </cell>
          <cell r="AE216">
            <v>11.4239024505</v>
          </cell>
        </row>
        <row r="217">
          <cell r="Q217">
            <v>57</v>
          </cell>
          <cell r="R217">
            <v>46.9</v>
          </cell>
          <cell r="S217">
            <v>42.75</v>
          </cell>
          <cell r="T217">
            <v>42.75</v>
          </cell>
          <cell r="U217">
            <v>11.6975288565</v>
          </cell>
          <cell r="V217">
            <v>11.6975288565</v>
          </cell>
          <cell r="W217">
            <v>11.6975288565</v>
          </cell>
          <cell r="X217">
            <v>11.6975288565</v>
          </cell>
          <cell r="Y217">
            <v>11.6975288565</v>
          </cell>
          <cell r="Z217">
            <v>11.6975288565</v>
          </cell>
          <cell r="AA217">
            <v>11.6975288565</v>
          </cell>
          <cell r="AB217">
            <v>11.6975288565</v>
          </cell>
          <cell r="AC217">
            <v>11.6975288565</v>
          </cell>
          <cell r="AD217">
            <v>11.6975288565</v>
          </cell>
          <cell r="AE217">
            <v>11.6975288565</v>
          </cell>
        </row>
        <row r="218">
          <cell r="Q218">
            <v>56</v>
          </cell>
          <cell r="R218">
            <v>48.1</v>
          </cell>
          <cell r="S218">
            <v>43.95</v>
          </cell>
          <cell r="T218">
            <v>43.95</v>
          </cell>
          <cell r="U218">
            <v>12.0258805437</v>
          </cell>
          <cell r="V218">
            <v>12.0258805437</v>
          </cell>
          <cell r="W218">
            <v>12.0258805437</v>
          </cell>
          <cell r="X218">
            <v>12.0258805437</v>
          </cell>
          <cell r="Y218">
            <v>12.0258805437</v>
          </cell>
          <cell r="Z218">
            <v>12.0258805437</v>
          </cell>
          <cell r="AA218">
            <v>12.0258805437</v>
          </cell>
          <cell r="AB218">
            <v>12.0258805437</v>
          </cell>
          <cell r="AC218">
            <v>12.0258805437</v>
          </cell>
          <cell r="AD218">
            <v>12.0258805437</v>
          </cell>
          <cell r="AE218">
            <v>12.0258805437</v>
          </cell>
        </row>
        <row r="219">
          <cell r="Q219">
            <v>55</v>
          </cell>
          <cell r="R219">
            <v>48.7</v>
          </cell>
          <cell r="S219">
            <v>44.550000000000004</v>
          </cell>
          <cell r="T219">
            <v>44.550000000000004</v>
          </cell>
          <cell r="U219">
            <v>12.1900563873</v>
          </cell>
          <cell r="V219">
            <v>12.1900563873</v>
          </cell>
          <cell r="W219">
            <v>12.1900563873</v>
          </cell>
          <cell r="X219">
            <v>12.1900563873</v>
          </cell>
          <cell r="Y219">
            <v>12.1900563873</v>
          </cell>
          <cell r="Z219">
            <v>12.1900563873</v>
          </cell>
          <cell r="AA219">
            <v>12.1900563873</v>
          </cell>
          <cell r="AB219">
            <v>12.1900563873</v>
          </cell>
          <cell r="AC219">
            <v>12.1900563873</v>
          </cell>
          <cell r="AD219">
            <v>12.1900563873</v>
          </cell>
          <cell r="AE219">
            <v>12.1900563873</v>
          </cell>
        </row>
        <row r="220">
          <cell r="Q220">
            <v>54</v>
          </cell>
          <cell r="R220">
            <v>50.1</v>
          </cell>
          <cell r="S220">
            <v>45.95</v>
          </cell>
          <cell r="T220">
            <v>45.95</v>
          </cell>
          <cell r="U220">
            <v>12.5731333557</v>
          </cell>
          <cell r="V220">
            <v>12.5731333557</v>
          </cell>
          <cell r="W220">
            <v>12.5731333557</v>
          </cell>
          <cell r="X220">
            <v>12.5731333557</v>
          </cell>
          <cell r="Y220">
            <v>12.5731333557</v>
          </cell>
          <cell r="Z220">
            <v>12.5731333557</v>
          </cell>
          <cell r="AA220">
            <v>12.5731333557</v>
          </cell>
          <cell r="AB220">
            <v>12.5731333557</v>
          </cell>
          <cell r="AC220">
            <v>12.5731333557</v>
          </cell>
          <cell r="AD220">
            <v>12.5731333557</v>
          </cell>
          <cell r="AE220">
            <v>12.5731333557</v>
          </cell>
        </row>
        <row r="221">
          <cell r="Q221">
            <v>53</v>
          </cell>
          <cell r="R221">
            <v>50.9</v>
          </cell>
          <cell r="S221">
            <v>46.75</v>
          </cell>
          <cell r="T221">
            <v>46.75</v>
          </cell>
          <cell r="U221">
            <v>12.7920344805</v>
          </cell>
          <cell r="V221">
            <v>12.7920344805</v>
          </cell>
          <cell r="W221">
            <v>12.7920344805</v>
          </cell>
          <cell r="X221">
            <v>12.7920344805</v>
          </cell>
          <cell r="Y221">
            <v>12.7920344805</v>
          </cell>
          <cell r="Z221">
            <v>12.7920344805</v>
          </cell>
          <cell r="AA221">
            <v>12.7920344805</v>
          </cell>
          <cell r="AB221">
            <v>12.7920344805</v>
          </cell>
          <cell r="AC221">
            <v>12.7920344805</v>
          </cell>
          <cell r="AD221">
            <v>12.7920344805</v>
          </cell>
          <cell r="AE221">
            <v>12.7920344805</v>
          </cell>
        </row>
        <row r="222">
          <cell r="Q222">
            <v>52</v>
          </cell>
          <cell r="R222">
            <v>52</v>
          </cell>
          <cell r="S222">
            <v>47.85</v>
          </cell>
          <cell r="T222">
            <v>47.85</v>
          </cell>
          <cell r="U222">
            <v>13.0930235271</v>
          </cell>
          <cell r="V222">
            <v>13.0930235271</v>
          </cell>
          <cell r="W222">
            <v>13.0930235271</v>
          </cell>
          <cell r="X222">
            <v>13.0930235271</v>
          </cell>
          <cell r="Y222">
            <v>13.0930235271</v>
          </cell>
          <cell r="Z222">
            <v>13.0930235271</v>
          </cell>
          <cell r="AA222">
            <v>13.0930235271</v>
          </cell>
          <cell r="AB222">
            <v>13.0930235271</v>
          </cell>
          <cell r="AC222">
            <v>13.0930235271</v>
          </cell>
          <cell r="AD222">
            <v>13.0930235271</v>
          </cell>
          <cell r="AE222">
            <v>13.0930235271</v>
          </cell>
        </row>
        <row r="223">
          <cell r="Q223">
            <v>51</v>
          </cell>
          <cell r="R223">
            <v>52.9</v>
          </cell>
          <cell r="S223">
            <v>48.75</v>
          </cell>
          <cell r="T223">
            <v>48.75</v>
          </cell>
          <cell r="U223">
            <v>13.3392872925</v>
          </cell>
          <cell r="V223">
            <v>13.3392872925</v>
          </cell>
          <cell r="W223">
            <v>13.3392872925</v>
          </cell>
          <cell r="X223">
            <v>13.3392872925</v>
          </cell>
          <cell r="Y223">
            <v>13.3392872925</v>
          </cell>
          <cell r="Z223">
            <v>13.3392872925</v>
          </cell>
          <cell r="AA223">
            <v>13.3392872925</v>
          </cell>
          <cell r="AB223">
            <v>13.3392872925</v>
          </cell>
          <cell r="AC223">
            <v>13.3392872925</v>
          </cell>
          <cell r="AD223">
            <v>13.3392872925</v>
          </cell>
          <cell r="AE223">
            <v>13.3392872925</v>
          </cell>
        </row>
        <row r="224">
          <cell r="Q224">
            <v>50</v>
          </cell>
          <cell r="R224">
            <v>53.8</v>
          </cell>
          <cell r="S224">
            <v>49.65</v>
          </cell>
          <cell r="T224">
            <v>49.65</v>
          </cell>
          <cell r="U224">
            <v>13.585551057899998</v>
          </cell>
          <cell r="V224">
            <v>13.585551057899998</v>
          </cell>
          <cell r="W224">
            <v>13.585551057899998</v>
          </cell>
          <cell r="X224">
            <v>13.585551057899998</v>
          </cell>
          <cell r="Y224">
            <v>13.585551057899998</v>
          </cell>
          <cell r="Z224">
            <v>13.585551057899998</v>
          </cell>
          <cell r="AA224">
            <v>13.585551057899998</v>
          </cell>
          <cell r="AB224">
            <v>13.585551057899998</v>
          </cell>
          <cell r="AC224">
            <v>13.585551057899998</v>
          </cell>
          <cell r="AD224">
            <v>13.585551057899998</v>
          </cell>
          <cell r="AE224">
            <v>13.585551057899998</v>
          </cell>
        </row>
        <row r="225">
          <cell r="Q225">
            <v>49</v>
          </cell>
          <cell r="R225">
            <v>54.9</v>
          </cell>
          <cell r="S225">
            <v>50.75</v>
          </cell>
          <cell r="T225">
            <v>50.75</v>
          </cell>
          <cell r="U225">
            <v>13.8865401045</v>
          </cell>
          <cell r="V225">
            <v>13.8865401045</v>
          </cell>
          <cell r="W225">
            <v>13.8865401045</v>
          </cell>
          <cell r="X225">
            <v>13.8865401045</v>
          </cell>
          <cell r="Y225">
            <v>13.8865401045</v>
          </cell>
          <cell r="Z225">
            <v>13.8865401045</v>
          </cell>
          <cell r="AA225">
            <v>13.8865401045</v>
          </cell>
          <cell r="AB225">
            <v>13.8865401045</v>
          </cell>
          <cell r="AC225">
            <v>13.8865401045</v>
          </cell>
          <cell r="AD225">
            <v>13.8865401045</v>
          </cell>
          <cell r="AE225">
            <v>13.8865401045</v>
          </cell>
        </row>
        <row r="226">
          <cell r="Q226">
            <v>48</v>
          </cell>
          <cell r="R226">
            <v>55.5</v>
          </cell>
          <cell r="S226">
            <v>51.35</v>
          </cell>
          <cell r="T226">
            <v>51.35</v>
          </cell>
          <cell r="U226">
            <v>14.050715948100001</v>
          </cell>
          <cell r="V226">
            <v>14.050715948100001</v>
          </cell>
          <cell r="W226">
            <v>14.050715948100001</v>
          </cell>
          <cell r="X226">
            <v>14.050715948100001</v>
          </cell>
          <cell r="Y226">
            <v>14.050715948100001</v>
          </cell>
          <cell r="Z226">
            <v>14.050715948100001</v>
          </cell>
          <cell r="AA226">
            <v>14.050715948100001</v>
          </cell>
          <cell r="AB226">
            <v>14.050715948100001</v>
          </cell>
          <cell r="AC226">
            <v>14.050715948100001</v>
          </cell>
          <cell r="AD226">
            <v>14.050715948100001</v>
          </cell>
          <cell r="AE226">
            <v>14.050715948100001</v>
          </cell>
        </row>
        <row r="227">
          <cell r="Q227">
            <v>47</v>
          </cell>
          <cell r="R227">
            <v>56.3</v>
          </cell>
          <cell r="S227">
            <v>52.15</v>
          </cell>
          <cell r="T227">
            <v>52.15</v>
          </cell>
          <cell r="U227">
            <v>14.269617072899999</v>
          </cell>
          <cell r="V227">
            <v>14.269617072899999</v>
          </cell>
          <cell r="W227">
            <v>14.269617072899999</v>
          </cell>
          <cell r="X227">
            <v>14.269617072899999</v>
          </cell>
          <cell r="Y227">
            <v>14.269617072899999</v>
          </cell>
          <cell r="Z227">
            <v>14.269617072899999</v>
          </cell>
          <cell r="AA227">
            <v>14.269617072899999</v>
          </cell>
          <cell r="AB227">
            <v>14.269617072899999</v>
          </cell>
          <cell r="AC227">
            <v>14.269617072899999</v>
          </cell>
          <cell r="AD227">
            <v>14.269617072899999</v>
          </cell>
          <cell r="AE227">
            <v>14.269617072899999</v>
          </cell>
        </row>
        <row r="228">
          <cell r="Q228">
            <v>46</v>
          </cell>
          <cell r="R228">
            <v>57.1</v>
          </cell>
          <cell r="S228">
            <v>52.95</v>
          </cell>
          <cell r="T228">
            <v>52.95</v>
          </cell>
          <cell r="U228">
            <v>14.488518197699999</v>
          </cell>
          <cell r="V228">
            <v>14.488518197699999</v>
          </cell>
          <cell r="W228">
            <v>14.488518197699999</v>
          </cell>
          <cell r="X228">
            <v>14.488518197699999</v>
          </cell>
          <cell r="Y228">
            <v>14.488518197699999</v>
          </cell>
          <cell r="Z228">
            <v>14.488518197699999</v>
          </cell>
          <cell r="AA228">
            <v>14.488518197699999</v>
          </cell>
          <cell r="AB228">
            <v>14.488518197699999</v>
          </cell>
          <cell r="AC228">
            <v>14.488518197699999</v>
          </cell>
          <cell r="AD228">
            <v>14.488518197699999</v>
          </cell>
          <cell r="AE228">
            <v>14.488518197699999</v>
          </cell>
        </row>
        <row r="229">
          <cell r="Q229">
            <v>45</v>
          </cell>
          <cell r="R229">
            <v>58.3</v>
          </cell>
          <cell r="S229">
            <v>54.15</v>
          </cell>
          <cell r="T229">
            <v>54.15</v>
          </cell>
          <cell r="U229">
            <v>14.816869884899999</v>
          </cell>
          <cell r="V229">
            <v>14.816869884899999</v>
          </cell>
          <cell r="W229">
            <v>14.816869884899999</v>
          </cell>
          <cell r="X229">
            <v>14.816869884899999</v>
          </cell>
          <cell r="Y229">
            <v>14.816869884899999</v>
          </cell>
          <cell r="Z229">
            <v>14.816869884899999</v>
          </cell>
          <cell r="AA229">
            <v>14.816869884899999</v>
          </cell>
          <cell r="AB229">
            <v>14.816869884899999</v>
          </cell>
          <cell r="AC229">
            <v>14.816869884899999</v>
          </cell>
          <cell r="AD229">
            <v>14.816869884899999</v>
          </cell>
          <cell r="AE229">
            <v>14.816869884899999</v>
          </cell>
        </row>
        <row r="230">
          <cell r="Q230">
            <v>44</v>
          </cell>
          <cell r="R230">
            <v>58.9</v>
          </cell>
          <cell r="S230">
            <v>54.75</v>
          </cell>
          <cell r="T230">
            <v>54.75</v>
          </cell>
          <cell r="U230">
            <v>14.9810457285</v>
          </cell>
          <cell r="V230">
            <v>14.9810457285</v>
          </cell>
          <cell r="W230">
            <v>14.9810457285</v>
          </cell>
          <cell r="X230">
            <v>14.9810457285</v>
          </cell>
          <cell r="Y230">
            <v>14.9810457285</v>
          </cell>
          <cell r="Z230">
            <v>14.9810457285</v>
          </cell>
          <cell r="AA230">
            <v>14.9810457285</v>
          </cell>
          <cell r="AB230">
            <v>14.9810457285</v>
          </cell>
          <cell r="AC230">
            <v>14.9810457285</v>
          </cell>
          <cell r="AD230">
            <v>14.9810457285</v>
          </cell>
          <cell r="AE230">
            <v>14.9810457285</v>
          </cell>
        </row>
        <row r="231">
          <cell r="Q231">
            <v>43</v>
          </cell>
          <cell r="R231">
            <v>59.9</v>
          </cell>
          <cell r="S231">
            <v>55.75</v>
          </cell>
          <cell r="T231">
            <v>55.75</v>
          </cell>
          <cell r="U231">
            <v>15.2546721345</v>
          </cell>
          <cell r="V231">
            <v>15.2546721345</v>
          </cell>
          <cell r="W231">
            <v>15.2546721345</v>
          </cell>
          <cell r="X231">
            <v>15.2546721345</v>
          </cell>
          <cell r="Y231">
            <v>15.2546721345</v>
          </cell>
          <cell r="Z231">
            <v>15.2546721345</v>
          </cell>
          <cell r="AA231">
            <v>15.2546721345</v>
          </cell>
          <cell r="AB231">
            <v>15.2546721345</v>
          </cell>
          <cell r="AC231">
            <v>15.2546721345</v>
          </cell>
          <cell r="AD231">
            <v>15.2546721345</v>
          </cell>
          <cell r="AE231">
            <v>15.2546721345</v>
          </cell>
        </row>
        <row r="232">
          <cell r="Q232">
            <v>42</v>
          </cell>
          <cell r="R232">
            <v>60.9</v>
          </cell>
          <cell r="S232">
            <v>56.75</v>
          </cell>
          <cell r="T232">
            <v>56.75</v>
          </cell>
          <cell r="U232">
            <v>15.5282985405</v>
          </cell>
          <cell r="V232">
            <v>15.5282985405</v>
          </cell>
          <cell r="W232">
            <v>15.5282985405</v>
          </cell>
          <cell r="X232">
            <v>15.5282985405</v>
          </cell>
          <cell r="Y232">
            <v>15.5282985405</v>
          </cell>
          <cell r="Z232">
            <v>15.5282985405</v>
          </cell>
          <cell r="AA232">
            <v>15.5282985405</v>
          </cell>
          <cell r="AB232">
            <v>15.5282985405</v>
          </cell>
          <cell r="AC232">
            <v>15.5282985405</v>
          </cell>
          <cell r="AD232">
            <v>15.5282985405</v>
          </cell>
          <cell r="AE232">
            <v>15.5282985405</v>
          </cell>
        </row>
        <row r="233">
          <cell r="Q233">
            <v>41</v>
          </cell>
          <cell r="R233">
            <v>61.7</v>
          </cell>
          <cell r="S233">
            <v>57.550000000000004</v>
          </cell>
          <cell r="T233">
            <v>57.550000000000004</v>
          </cell>
          <cell r="U233">
            <v>15.7471996653</v>
          </cell>
          <cell r="V233">
            <v>15.7471996653</v>
          </cell>
          <cell r="W233">
            <v>15.7471996653</v>
          </cell>
          <cell r="X233">
            <v>15.7471996653</v>
          </cell>
          <cell r="Y233">
            <v>15.7471996653</v>
          </cell>
          <cell r="Z233">
            <v>15.7471996653</v>
          </cell>
          <cell r="AA233">
            <v>15.7471996653</v>
          </cell>
          <cell r="AB233">
            <v>15.7471996653</v>
          </cell>
          <cell r="AC233">
            <v>15.7471996653</v>
          </cell>
          <cell r="AD233">
            <v>15.7471996653</v>
          </cell>
          <cell r="AE233">
            <v>15.7471996653</v>
          </cell>
        </row>
        <row r="234">
          <cell r="Q234">
            <v>40</v>
          </cell>
          <cell r="R234">
            <v>62.5</v>
          </cell>
          <cell r="S234">
            <v>58.35</v>
          </cell>
          <cell r="T234">
            <v>58.35</v>
          </cell>
          <cell r="U234">
            <v>15.9661007901</v>
          </cell>
          <cell r="V234">
            <v>15.9661007901</v>
          </cell>
          <cell r="W234">
            <v>15.9661007901</v>
          </cell>
          <cell r="X234">
            <v>15.9661007901</v>
          </cell>
          <cell r="Y234">
            <v>15.9661007901</v>
          </cell>
          <cell r="Z234">
            <v>15.9661007901</v>
          </cell>
          <cell r="AA234">
            <v>15.9661007901</v>
          </cell>
          <cell r="AB234">
            <v>15.9661007901</v>
          </cell>
          <cell r="AC234">
            <v>15.9661007901</v>
          </cell>
          <cell r="AD234">
            <v>15.9661007901</v>
          </cell>
          <cell r="AE234">
            <v>15.9661007901</v>
          </cell>
        </row>
        <row r="235">
          <cell r="Q235">
            <v>39</v>
          </cell>
          <cell r="R235">
            <v>63.3</v>
          </cell>
          <cell r="S235">
            <v>59.15</v>
          </cell>
          <cell r="T235">
            <v>59.15</v>
          </cell>
          <cell r="U235">
            <v>16.185001914899999</v>
          </cell>
          <cell r="V235">
            <v>16.185001914899999</v>
          </cell>
          <cell r="W235">
            <v>16.185001914899999</v>
          </cell>
          <cell r="X235">
            <v>16.185001914899999</v>
          </cell>
          <cell r="Y235">
            <v>16.185001914899999</v>
          </cell>
          <cell r="Z235">
            <v>16.185001914899999</v>
          </cell>
          <cell r="AA235">
            <v>16.185001914899999</v>
          </cell>
          <cell r="AB235">
            <v>16.185001914899999</v>
          </cell>
          <cell r="AC235">
            <v>16.185001914899999</v>
          </cell>
          <cell r="AD235">
            <v>16.185001914899999</v>
          </cell>
          <cell r="AE235">
            <v>16.185001914899999</v>
          </cell>
        </row>
        <row r="236">
          <cell r="Q236">
            <v>38</v>
          </cell>
          <cell r="R236">
            <v>64.5</v>
          </cell>
          <cell r="S236">
            <v>60.35</v>
          </cell>
          <cell r="T236">
            <v>60.35</v>
          </cell>
          <cell r="U236">
            <v>16.5133536021</v>
          </cell>
          <cell r="V236">
            <v>16.5133536021</v>
          </cell>
          <cell r="W236">
            <v>16.5133536021</v>
          </cell>
          <cell r="X236">
            <v>16.5133536021</v>
          </cell>
          <cell r="Y236">
            <v>16.5133536021</v>
          </cell>
          <cell r="Z236">
            <v>16.5133536021</v>
          </cell>
          <cell r="AA236">
            <v>16.5133536021</v>
          </cell>
          <cell r="AB236">
            <v>16.5133536021</v>
          </cell>
          <cell r="AC236">
            <v>16.5133536021</v>
          </cell>
          <cell r="AD236">
            <v>16.5133536021</v>
          </cell>
          <cell r="AE236">
            <v>16.5133536021</v>
          </cell>
        </row>
        <row r="237">
          <cell r="Q237">
            <v>37</v>
          </cell>
          <cell r="R237">
            <v>65.5</v>
          </cell>
          <cell r="S237">
            <v>61.35</v>
          </cell>
          <cell r="T237">
            <v>61.35</v>
          </cell>
          <cell r="U237">
            <v>16.786980008099999</v>
          </cell>
          <cell r="V237">
            <v>16.786980008099999</v>
          </cell>
          <cell r="W237">
            <v>16.786980008099999</v>
          </cell>
          <cell r="X237">
            <v>16.786980008099999</v>
          </cell>
          <cell r="Y237">
            <v>16.786980008099999</v>
          </cell>
          <cell r="Z237">
            <v>16.786980008099999</v>
          </cell>
          <cell r="AA237">
            <v>16.786980008099999</v>
          </cell>
          <cell r="AB237">
            <v>16.786980008099999</v>
          </cell>
          <cell r="AC237">
            <v>16.786980008099999</v>
          </cell>
          <cell r="AD237">
            <v>16.786980008099999</v>
          </cell>
          <cell r="AE237">
            <v>16.786980008099999</v>
          </cell>
        </row>
        <row r="238">
          <cell r="Q238">
            <v>36</v>
          </cell>
          <cell r="R238">
            <v>66.3</v>
          </cell>
          <cell r="S238">
            <v>62.15</v>
          </cell>
          <cell r="T238">
            <v>62.15</v>
          </cell>
          <cell r="U238">
            <v>17.005881132899997</v>
          </cell>
          <cell r="V238">
            <v>17.005881132899997</v>
          </cell>
          <cell r="W238">
            <v>17.005881132899997</v>
          </cell>
          <cell r="X238">
            <v>17.005881132899997</v>
          </cell>
          <cell r="Y238">
            <v>17.005881132899997</v>
          </cell>
          <cell r="Z238">
            <v>17.005881132899997</v>
          </cell>
          <cell r="AA238">
            <v>17.005881132899997</v>
          </cell>
          <cell r="AB238">
            <v>17.005881132899997</v>
          </cell>
          <cell r="AC238">
            <v>17.005881132899997</v>
          </cell>
          <cell r="AD238">
            <v>17.005881132899997</v>
          </cell>
          <cell r="AE238">
            <v>17.005881132899997</v>
          </cell>
        </row>
        <row r="239">
          <cell r="Q239">
            <v>35</v>
          </cell>
          <cell r="R239">
            <v>67</v>
          </cell>
          <cell r="S239">
            <v>62.85</v>
          </cell>
          <cell r="T239">
            <v>62.85</v>
          </cell>
          <cell r="U239">
            <v>17.1974196171</v>
          </cell>
          <cell r="V239">
            <v>17.1974196171</v>
          </cell>
          <cell r="W239">
            <v>17.1974196171</v>
          </cell>
          <cell r="X239">
            <v>17.1974196171</v>
          </cell>
          <cell r="Y239">
            <v>17.1974196171</v>
          </cell>
          <cell r="Z239">
            <v>17.1974196171</v>
          </cell>
          <cell r="AA239">
            <v>17.1974196171</v>
          </cell>
          <cell r="AB239">
            <v>17.1974196171</v>
          </cell>
          <cell r="AC239">
            <v>17.1974196171</v>
          </cell>
          <cell r="AD239">
            <v>17.1974196171</v>
          </cell>
          <cell r="AE239">
            <v>17.1974196171</v>
          </cell>
        </row>
        <row r="240">
          <cell r="Q240">
            <v>34</v>
          </cell>
          <cell r="R240">
            <v>68.099999999999994</v>
          </cell>
          <cell r="S240">
            <v>63.949999999999996</v>
          </cell>
          <cell r="T240">
            <v>63.949999999999996</v>
          </cell>
          <cell r="U240">
            <v>17.498408663699998</v>
          </cell>
          <cell r="V240">
            <v>17.498408663699998</v>
          </cell>
          <cell r="W240">
            <v>17.498408663699998</v>
          </cell>
          <cell r="X240">
            <v>17.498408663699998</v>
          </cell>
          <cell r="Y240">
            <v>17.498408663699998</v>
          </cell>
          <cell r="Z240">
            <v>17.498408663699998</v>
          </cell>
          <cell r="AA240">
            <v>17.498408663699998</v>
          </cell>
          <cell r="AB240">
            <v>17.498408663699998</v>
          </cell>
          <cell r="AC240">
            <v>17.498408663699998</v>
          </cell>
          <cell r="AD240">
            <v>17.498408663699998</v>
          </cell>
          <cell r="AE240">
            <v>17.498408663699998</v>
          </cell>
        </row>
        <row r="241">
          <cell r="Q241">
            <v>33</v>
          </cell>
          <cell r="R241">
            <v>67.099999999999994</v>
          </cell>
          <cell r="S241">
            <v>62.949999999999996</v>
          </cell>
          <cell r="T241">
            <v>62.949999999999996</v>
          </cell>
          <cell r="U241">
            <v>17.224782257699999</v>
          </cell>
          <cell r="V241">
            <v>17.224782257699999</v>
          </cell>
          <cell r="W241">
            <v>17.224782257699999</v>
          </cell>
          <cell r="X241">
            <v>17.224782257699999</v>
          </cell>
          <cell r="Y241">
            <v>17.224782257699999</v>
          </cell>
          <cell r="Z241">
            <v>17.224782257699999</v>
          </cell>
          <cell r="AA241">
            <v>17.224782257699999</v>
          </cell>
          <cell r="AB241">
            <v>17.224782257699999</v>
          </cell>
          <cell r="AC241">
            <v>17.224782257699999</v>
          </cell>
          <cell r="AD241">
            <v>17.224782257699999</v>
          </cell>
          <cell r="AE241">
            <v>17.224782257699999</v>
          </cell>
        </row>
        <row r="242">
          <cell r="Q242">
            <v>32</v>
          </cell>
          <cell r="R242">
            <v>70.400000000000006</v>
          </cell>
          <cell r="S242">
            <v>66.25</v>
          </cell>
          <cell r="T242">
            <v>66.25</v>
          </cell>
          <cell r="U242">
            <v>18.127749397500001</v>
          </cell>
          <cell r="V242">
            <v>18.127749397500001</v>
          </cell>
          <cell r="W242">
            <v>18.127749397500001</v>
          </cell>
          <cell r="X242">
            <v>18.127749397500001</v>
          </cell>
          <cell r="Y242">
            <v>18.127749397500001</v>
          </cell>
          <cell r="Z242">
            <v>18.127749397500001</v>
          </cell>
          <cell r="AA242">
            <v>18.127749397500001</v>
          </cell>
          <cell r="AB242">
            <v>18.127749397500001</v>
          </cell>
          <cell r="AC242">
            <v>18.127749397500001</v>
          </cell>
          <cell r="AD242">
            <v>18.127749397500001</v>
          </cell>
          <cell r="AE242">
            <v>18.127749397500001</v>
          </cell>
        </row>
        <row r="243">
          <cell r="Q243">
            <v>31</v>
          </cell>
          <cell r="R243">
            <v>71.8</v>
          </cell>
          <cell r="S243">
            <v>67.649999999999991</v>
          </cell>
          <cell r="T243">
            <v>67.649999999999991</v>
          </cell>
          <cell r="U243">
            <v>18.510826365899998</v>
          </cell>
          <cell r="V243">
            <v>18.510826365899998</v>
          </cell>
          <cell r="W243">
            <v>18.510826365899998</v>
          </cell>
          <cell r="X243">
            <v>18.510826365899998</v>
          </cell>
          <cell r="Y243">
            <v>18.510826365899998</v>
          </cell>
          <cell r="Z243">
            <v>18.510826365899998</v>
          </cell>
          <cell r="AA243">
            <v>18.510826365899998</v>
          </cell>
          <cell r="AB243">
            <v>18.510826365899998</v>
          </cell>
          <cell r="AC243">
            <v>18.510826365899998</v>
          </cell>
          <cell r="AD243">
            <v>18.510826365899998</v>
          </cell>
          <cell r="AE243">
            <v>18.510826365899998</v>
          </cell>
        </row>
        <row r="244">
          <cell r="Q244">
            <v>30</v>
          </cell>
          <cell r="R244">
            <v>72.5</v>
          </cell>
          <cell r="S244">
            <v>68.349999999999994</v>
          </cell>
          <cell r="T244">
            <v>68.349999999999994</v>
          </cell>
          <cell r="U244">
            <v>18.702364850099997</v>
          </cell>
          <cell r="V244">
            <v>18.702364850099997</v>
          </cell>
          <cell r="W244">
            <v>18.702364850099997</v>
          </cell>
          <cell r="X244">
            <v>18.702364850099997</v>
          </cell>
          <cell r="Y244">
            <v>18.702364850099997</v>
          </cell>
          <cell r="Z244">
            <v>18.702364850099997</v>
          </cell>
          <cell r="AA244">
            <v>18.702364850099997</v>
          </cell>
          <cell r="AB244">
            <v>18.702364850099997</v>
          </cell>
          <cell r="AC244">
            <v>18.702364850099997</v>
          </cell>
          <cell r="AD244">
            <v>18.702364850099997</v>
          </cell>
          <cell r="AE244">
            <v>18.702364850099997</v>
          </cell>
        </row>
        <row r="245">
          <cell r="Q245">
            <v>29</v>
          </cell>
          <cell r="R245">
            <v>74.3</v>
          </cell>
          <cell r="S245">
            <v>70.149999999999991</v>
          </cell>
          <cell r="T245">
            <v>70.149999999999991</v>
          </cell>
          <cell r="U245">
            <v>19.194892380899997</v>
          </cell>
          <cell r="V245">
            <v>19.194892380899997</v>
          </cell>
          <cell r="W245">
            <v>19.194892380899997</v>
          </cell>
          <cell r="X245">
            <v>19.194892380899997</v>
          </cell>
          <cell r="Y245">
            <v>19.194892380899997</v>
          </cell>
          <cell r="Z245">
            <v>19.194892380899997</v>
          </cell>
          <cell r="AA245">
            <v>19.194892380899997</v>
          </cell>
          <cell r="AB245">
            <v>19.194892380899997</v>
          </cell>
          <cell r="AC245">
            <v>19.194892380899997</v>
          </cell>
          <cell r="AD245">
            <v>19.194892380899997</v>
          </cell>
          <cell r="AE245">
            <v>19.194892380899997</v>
          </cell>
        </row>
        <row r="246">
          <cell r="Q246">
            <v>28</v>
          </cell>
          <cell r="R246">
            <v>75.2</v>
          </cell>
          <cell r="S246">
            <v>71.05</v>
          </cell>
          <cell r="T246">
            <v>71.05</v>
          </cell>
          <cell r="U246">
            <v>19.441156146299999</v>
          </cell>
          <cell r="V246">
            <v>19.441156146299999</v>
          </cell>
          <cell r="W246">
            <v>19.441156146299999</v>
          </cell>
          <cell r="X246">
            <v>19.441156146299999</v>
          </cell>
          <cell r="Y246">
            <v>19.441156146299999</v>
          </cell>
          <cell r="Z246">
            <v>19.441156146299999</v>
          </cell>
          <cell r="AA246">
            <v>19.441156146299999</v>
          </cell>
          <cell r="AB246">
            <v>19.441156146299999</v>
          </cell>
          <cell r="AC246">
            <v>19.441156146299999</v>
          </cell>
          <cell r="AD246">
            <v>19.441156146299999</v>
          </cell>
          <cell r="AE246">
            <v>19.441156146299999</v>
          </cell>
        </row>
        <row r="247">
          <cell r="Q247">
            <v>27</v>
          </cell>
          <cell r="R247">
            <v>77.3</v>
          </cell>
          <cell r="S247">
            <v>73.149999999999991</v>
          </cell>
          <cell r="T247">
            <v>73.149999999999991</v>
          </cell>
          <cell r="U247">
            <v>20.015771598899995</v>
          </cell>
          <cell r="V247">
            <v>20.015771598899995</v>
          </cell>
          <cell r="W247">
            <v>20.015771598899995</v>
          </cell>
          <cell r="X247">
            <v>20.015771598899995</v>
          </cell>
          <cell r="Y247">
            <v>20.015771598899995</v>
          </cell>
          <cell r="Z247">
            <v>20.015771598899995</v>
          </cell>
          <cell r="AA247">
            <v>20.015771598899995</v>
          </cell>
          <cell r="AB247">
            <v>20.015771598899995</v>
          </cell>
          <cell r="AC247">
            <v>20.015771598899995</v>
          </cell>
          <cell r="AD247">
            <v>20.015771598899995</v>
          </cell>
          <cell r="AE247">
            <v>20.015771598899995</v>
          </cell>
        </row>
        <row r="248">
          <cell r="Q248">
            <v>26</v>
          </cell>
          <cell r="R248">
            <v>78.7</v>
          </cell>
          <cell r="S248">
            <v>74.55</v>
          </cell>
          <cell r="T248">
            <v>74.55</v>
          </cell>
          <cell r="U248">
            <v>20.3988485673</v>
          </cell>
          <cell r="V248">
            <v>20.3988485673</v>
          </cell>
          <cell r="W248">
            <v>20.3988485673</v>
          </cell>
          <cell r="X248">
            <v>20.3988485673</v>
          </cell>
          <cell r="Y248">
            <v>20.3988485673</v>
          </cell>
          <cell r="Z248">
            <v>20.3988485673</v>
          </cell>
          <cell r="AA248">
            <v>20.3988485673</v>
          </cell>
          <cell r="AB248">
            <v>20.3988485673</v>
          </cell>
          <cell r="AC248">
            <v>20.3988485673</v>
          </cell>
          <cell r="AD248">
            <v>20.3988485673</v>
          </cell>
          <cell r="AE248">
            <v>20.3988485673</v>
          </cell>
        </row>
        <row r="249">
          <cell r="Q249">
            <v>25</v>
          </cell>
          <cell r="R249">
            <v>80.3</v>
          </cell>
          <cell r="S249">
            <v>76.149999999999991</v>
          </cell>
          <cell r="T249">
            <v>76.149999999999991</v>
          </cell>
          <cell r="U249">
            <v>20.836650816899997</v>
          </cell>
          <cell r="V249">
            <v>20.836650816899997</v>
          </cell>
          <cell r="W249">
            <v>20.836650816899997</v>
          </cell>
          <cell r="X249">
            <v>20.836650816899997</v>
          </cell>
          <cell r="Y249">
            <v>20.836650816899997</v>
          </cell>
          <cell r="Z249">
            <v>20.836650816899997</v>
          </cell>
          <cell r="AA249">
            <v>20.836650816899997</v>
          </cell>
          <cell r="AB249">
            <v>20.836650816899997</v>
          </cell>
          <cell r="AC249">
            <v>20.836650816899997</v>
          </cell>
          <cell r="AD249">
            <v>20.836650816899997</v>
          </cell>
          <cell r="AE249">
            <v>20.836650816899997</v>
          </cell>
        </row>
        <row r="250">
          <cell r="Q250">
            <v>24</v>
          </cell>
          <cell r="R250">
            <v>82.5</v>
          </cell>
          <cell r="S250">
            <v>78.349999999999994</v>
          </cell>
          <cell r="T250">
            <v>78.349999999999994</v>
          </cell>
          <cell r="U250">
            <v>21.438628910099997</v>
          </cell>
          <cell r="V250">
            <v>21.438628910099997</v>
          </cell>
          <cell r="W250">
            <v>21.438628910099997</v>
          </cell>
          <cell r="X250">
            <v>21.438628910099997</v>
          </cell>
          <cell r="Y250">
            <v>21.438628910099997</v>
          </cell>
          <cell r="Z250">
            <v>21.438628910099997</v>
          </cell>
          <cell r="AA250">
            <v>21.438628910099997</v>
          </cell>
          <cell r="AB250">
            <v>21.438628910099997</v>
          </cell>
          <cell r="AC250">
            <v>21.438628910099997</v>
          </cell>
          <cell r="AD250">
            <v>21.438628910099997</v>
          </cell>
          <cell r="AE250">
            <v>21.438628910099997</v>
          </cell>
        </row>
        <row r="251">
          <cell r="Q251">
            <v>23</v>
          </cell>
          <cell r="R251">
            <v>83.8</v>
          </cell>
          <cell r="S251">
            <v>79.649999999999991</v>
          </cell>
          <cell r="T251">
            <v>79.649999999999991</v>
          </cell>
          <cell r="U251">
            <v>21.794343237899998</v>
          </cell>
          <cell r="V251">
            <v>21.794343237899998</v>
          </cell>
          <cell r="W251">
            <v>21.794343237899998</v>
          </cell>
          <cell r="X251">
            <v>21.794343237899998</v>
          </cell>
          <cell r="Y251">
            <v>21.794343237899998</v>
          </cell>
          <cell r="Z251">
            <v>21.794343237899998</v>
          </cell>
          <cell r="AA251">
            <v>21.794343237899998</v>
          </cell>
          <cell r="AB251">
            <v>21.794343237899998</v>
          </cell>
          <cell r="AC251">
            <v>21.794343237899998</v>
          </cell>
          <cell r="AD251">
            <v>21.794343237899998</v>
          </cell>
          <cell r="AE251">
            <v>21.794343237899998</v>
          </cell>
        </row>
        <row r="252">
          <cell r="Q252">
            <v>22</v>
          </cell>
          <cell r="R252">
            <v>85.5</v>
          </cell>
          <cell r="S252">
            <v>81.349999999999994</v>
          </cell>
          <cell r="T252">
            <v>81.349999999999994</v>
          </cell>
          <cell r="U252">
            <v>22.259508128099998</v>
          </cell>
          <cell r="V252">
            <v>22.259508128099998</v>
          </cell>
          <cell r="W252">
            <v>22.259508128099998</v>
          </cell>
          <cell r="X252">
            <v>22.259508128099998</v>
          </cell>
          <cell r="Y252">
            <v>22.259508128099998</v>
          </cell>
          <cell r="Z252">
            <v>22.259508128099998</v>
          </cell>
          <cell r="AA252">
            <v>22.259508128099998</v>
          </cell>
          <cell r="AB252">
            <v>22.259508128099998</v>
          </cell>
          <cell r="AC252">
            <v>22.259508128099998</v>
          </cell>
          <cell r="AD252">
            <v>22.259508128099998</v>
          </cell>
          <cell r="AE252">
            <v>22.259508128099998</v>
          </cell>
        </row>
        <row r="253">
          <cell r="Q253">
            <v>21</v>
          </cell>
          <cell r="R253">
            <v>88.1</v>
          </cell>
          <cell r="S253">
            <v>83.949999999999989</v>
          </cell>
          <cell r="T253">
            <v>83.949999999999989</v>
          </cell>
          <cell r="U253">
            <v>22.970936783699997</v>
          </cell>
          <cell r="V253">
            <v>22.970936783699997</v>
          </cell>
          <cell r="W253">
            <v>22.970936783699997</v>
          </cell>
          <cell r="X253">
            <v>22.970936783699997</v>
          </cell>
          <cell r="Y253">
            <v>22.970936783699997</v>
          </cell>
          <cell r="Z253">
            <v>22.970936783699997</v>
          </cell>
          <cell r="AA253">
            <v>22.970936783699997</v>
          </cell>
          <cell r="AB253">
            <v>22.970936783699997</v>
          </cell>
          <cell r="AC253">
            <v>22.970936783699997</v>
          </cell>
          <cell r="AD253">
            <v>22.970936783699997</v>
          </cell>
          <cell r="AE253">
            <v>22.970936783699997</v>
          </cell>
        </row>
        <row r="254">
          <cell r="Q254">
            <v>20</v>
          </cell>
          <cell r="R254">
            <v>90.1</v>
          </cell>
          <cell r="S254">
            <v>85.949999999999989</v>
          </cell>
          <cell r="T254">
            <v>85.949999999999989</v>
          </cell>
          <cell r="U254">
            <v>23.518189595699997</v>
          </cell>
          <cell r="V254">
            <v>23.518189595699997</v>
          </cell>
          <cell r="W254">
            <v>23.518189595699997</v>
          </cell>
          <cell r="X254">
            <v>23.518189595699997</v>
          </cell>
          <cell r="Y254">
            <v>23.518189595699997</v>
          </cell>
          <cell r="Z254">
            <v>23.518189595699997</v>
          </cell>
          <cell r="AA254">
            <v>23.518189595699997</v>
          </cell>
          <cell r="AB254">
            <v>23.518189595699997</v>
          </cell>
          <cell r="AC254">
            <v>23.518189595699997</v>
          </cell>
          <cell r="AD254">
            <v>23.518189595699997</v>
          </cell>
          <cell r="AE254">
            <v>23.518189595699997</v>
          </cell>
        </row>
        <row r="255">
          <cell r="Q255">
            <v>19</v>
          </cell>
          <cell r="R255">
            <v>92.3</v>
          </cell>
          <cell r="S255">
            <v>88.149999999999991</v>
          </cell>
          <cell r="T255">
            <v>88.149999999999991</v>
          </cell>
          <cell r="U255">
            <v>24.120167688899997</v>
          </cell>
          <cell r="V255">
            <v>24.120167688899997</v>
          </cell>
          <cell r="W255">
            <v>24.120167688899997</v>
          </cell>
          <cell r="X255">
            <v>24.120167688899997</v>
          </cell>
          <cell r="Y255">
            <v>24.120167688899997</v>
          </cell>
          <cell r="Z255">
            <v>24.120167688899997</v>
          </cell>
          <cell r="AA255">
            <v>24.120167688899997</v>
          </cell>
          <cell r="AB255">
            <v>24.120167688899997</v>
          </cell>
          <cell r="AC255">
            <v>24.120167688899997</v>
          </cell>
          <cell r="AD255">
            <v>24.120167688899997</v>
          </cell>
          <cell r="AE255">
            <v>24.120167688899997</v>
          </cell>
        </row>
        <row r="256">
          <cell r="Q256">
            <v>18</v>
          </cell>
          <cell r="R256">
            <v>94.9</v>
          </cell>
          <cell r="S256">
            <v>90.75</v>
          </cell>
          <cell r="T256">
            <v>90.75</v>
          </cell>
          <cell r="U256">
            <v>24.831596344499999</v>
          </cell>
          <cell r="V256">
            <v>24.831596344499999</v>
          </cell>
          <cell r="W256">
            <v>24.831596344499999</v>
          </cell>
          <cell r="X256">
            <v>24.831596344499999</v>
          </cell>
          <cell r="Y256">
            <v>24.831596344499999</v>
          </cell>
          <cell r="Z256">
            <v>24.831596344499999</v>
          </cell>
          <cell r="AA256">
            <v>24.831596344499999</v>
          </cell>
          <cell r="AB256">
            <v>24.831596344499999</v>
          </cell>
          <cell r="AC256">
            <v>24.831596344499999</v>
          </cell>
          <cell r="AD256">
            <v>24.831596344499999</v>
          </cell>
          <cell r="AE256">
            <v>24.831596344499999</v>
          </cell>
        </row>
        <row r="257">
          <cell r="Q257">
            <v>17</v>
          </cell>
          <cell r="R257">
            <v>98.5</v>
          </cell>
          <cell r="S257">
            <v>94.35</v>
          </cell>
          <cell r="T257">
            <v>94.35</v>
          </cell>
          <cell r="U257">
            <v>25</v>
          </cell>
          <cell r="V257">
            <v>25.816651406099997</v>
          </cell>
          <cell r="W257">
            <v>25.816651406099997</v>
          </cell>
          <cell r="X257">
            <v>25.816651406099997</v>
          </cell>
          <cell r="Y257">
            <v>25.816651406099997</v>
          </cell>
          <cell r="Z257">
            <v>25.816651406099997</v>
          </cell>
          <cell r="AA257">
            <v>25.816651406099997</v>
          </cell>
          <cell r="AB257">
            <v>25.816651406099997</v>
          </cell>
          <cell r="AC257">
            <v>25.816651406099997</v>
          </cell>
          <cell r="AD257">
            <v>25.816651406099997</v>
          </cell>
          <cell r="AE257">
            <v>25.816651406099997</v>
          </cell>
        </row>
        <row r="258">
          <cell r="Q258">
            <v>16</v>
          </cell>
          <cell r="R258">
            <v>101.7</v>
          </cell>
          <cell r="S258">
            <v>97.55</v>
          </cell>
          <cell r="T258">
            <v>97.55</v>
          </cell>
          <cell r="U258">
            <v>25</v>
          </cell>
          <cell r="V258">
            <v>26</v>
          </cell>
          <cell r="W258">
            <v>26.692255905299998</v>
          </cell>
          <cell r="X258">
            <v>26.692255905299998</v>
          </cell>
          <cell r="Y258">
            <v>26.692255905299998</v>
          </cell>
          <cell r="Z258">
            <v>26.692255905299998</v>
          </cell>
          <cell r="AA258">
            <v>26.692255905299998</v>
          </cell>
          <cell r="AB258">
            <v>26.692255905299998</v>
          </cell>
          <cell r="AC258">
            <v>26.692255905299998</v>
          </cell>
          <cell r="AD258">
            <v>26.692255905299998</v>
          </cell>
          <cell r="AE258">
            <v>26.692255905299998</v>
          </cell>
        </row>
        <row r="259">
          <cell r="Q259">
            <v>15</v>
          </cell>
          <cell r="R259">
            <v>104.7</v>
          </cell>
          <cell r="S259">
            <v>100.55</v>
          </cell>
          <cell r="T259">
            <v>100.55</v>
          </cell>
          <cell r="U259">
            <v>25</v>
          </cell>
          <cell r="V259">
            <v>26</v>
          </cell>
          <cell r="W259">
            <v>27</v>
          </cell>
          <cell r="X259">
            <v>27.5131351233</v>
          </cell>
          <cell r="Y259">
            <v>27.5131351233</v>
          </cell>
          <cell r="Z259">
            <v>27.5131351233</v>
          </cell>
          <cell r="AA259">
            <v>27.5131351233</v>
          </cell>
          <cell r="AB259">
            <v>27.5131351233</v>
          </cell>
          <cell r="AC259">
            <v>27.5131351233</v>
          </cell>
          <cell r="AD259">
            <v>27.5131351233</v>
          </cell>
          <cell r="AE259">
            <v>27.5131351233</v>
          </cell>
        </row>
        <row r="260">
          <cell r="Q260">
            <v>14</v>
          </cell>
          <cell r="R260">
            <v>107.9</v>
          </cell>
          <cell r="S260">
            <v>103.75</v>
          </cell>
          <cell r="T260">
            <v>103.75</v>
          </cell>
          <cell r="U260">
            <v>25</v>
          </cell>
          <cell r="V260">
            <v>26</v>
          </cell>
          <cell r="W260">
            <v>27</v>
          </cell>
          <cell r="X260">
            <v>28</v>
          </cell>
          <cell r="Y260">
            <v>28.388739622499997</v>
          </cell>
          <cell r="Z260">
            <v>28.388739622499997</v>
          </cell>
          <cell r="AA260">
            <v>28.388739622499997</v>
          </cell>
          <cell r="AB260">
            <v>28.388739622499997</v>
          </cell>
          <cell r="AC260">
            <v>28.388739622499997</v>
          </cell>
          <cell r="AD260">
            <v>28.388739622499997</v>
          </cell>
          <cell r="AE260">
            <v>28.388739622499997</v>
          </cell>
        </row>
        <row r="261">
          <cell r="Q261">
            <v>13</v>
          </cell>
          <cell r="R261">
            <v>112.5</v>
          </cell>
          <cell r="S261">
            <v>108.35</v>
          </cell>
          <cell r="T261">
            <v>108.35</v>
          </cell>
          <cell r="U261">
            <v>25</v>
          </cell>
          <cell r="V261">
            <v>26</v>
          </cell>
          <cell r="W261">
            <v>27</v>
          </cell>
          <cell r="X261">
            <v>28</v>
          </cell>
          <cell r="Y261">
            <v>29</v>
          </cell>
          <cell r="Z261">
            <v>29.647421090099996</v>
          </cell>
          <cell r="AA261">
            <v>29.647421090099996</v>
          </cell>
          <cell r="AB261">
            <v>29.647421090099996</v>
          </cell>
          <cell r="AC261">
            <v>29.647421090099996</v>
          </cell>
          <cell r="AD261">
            <v>29.647421090099996</v>
          </cell>
          <cell r="AE261">
            <v>29.647421090099996</v>
          </cell>
        </row>
        <row r="262">
          <cell r="Q262">
            <v>12</v>
          </cell>
          <cell r="R262">
            <v>117.1</v>
          </cell>
          <cell r="S262">
            <v>112.94999999999999</v>
          </cell>
          <cell r="T262">
            <v>112.94999999999999</v>
          </cell>
          <cell r="U262">
            <v>25</v>
          </cell>
          <cell r="V262">
            <v>26</v>
          </cell>
          <cell r="W262">
            <v>27</v>
          </cell>
          <cell r="X262">
            <v>28</v>
          </cell>
          <cell r="Y262">
            <v>29</v>
          </cell>
          <cell r="Z262">
            <v>30</v>
          </cell>
          <cell r="AA262">
            <v>30.906102557699995</v>
          </cell>
          <cell r="AB262">
            <v>30.906102557699995</v>
          </cell>
          <cell r="AC262">
            <v>30.906102557699995</v>
          </cell>
          <cell r="AD262">
            <v>30.906102557699995</v>
          </cell>
          <cell r="AE262">
            <v>30.906102557699995</v>
          </cell>
        </row>
        <row r="263">
          <cell r="Q263">
            <v>11</v>
          </cell>
          <cell r="R263">
            <v>121.5</v>
          </cell>
          <cell r="S263">
            <v>117.35</v>
          </cell>
          <cell r="T263">
            <v>117.35</v>
          </cell>
          <cell r="U263">
            <v>25</v>
          </cell>
          <cell r="V263">
            <v>26</v>
          </cell>
          <cell r="W263">
            <v>27</v>
          </cell>
          <cell r="X263">
            <v>28</v>
          </cell>
          <cell r="Y263">
            <v>29</v>
          </cell>
          <cell r="Z263">
            <v>30</v>
          </cell>
          <cell r="AA263">
            <v>31</v>
          </cell>
          <cell r="AB263">
            <v>32</v>
          </cell>
          <cell r="AC263">
            <v>32.110058744099994</v>
          </cell>
          <cell r="AD263">
            <v>32.110058744099994</v>
          </cell>
          <cell r="AE263">
            <v>32.110058744099994</v>
          </cell>
        </row>
        <row r="264">
          <cell r="Q264">
            <v>10</v>
          </cell>
          <cell r="R264">
            <v>128.5</v>
          </cell>
          <cell r="S264">
            <v>124.35</v>
          </cell>
          <cell r="T264">
            <v>124.35</v>
          </cell>
          <cell r="U264">
            <v>25</v>
          </cell>
          <cell r="V264">
            <v>26</v>
          </cell>
          <cell r="W264">
            <v>27</v>
          </cell>
          <cell r="X264">
            <v>28</v>
          </cell>
          <cell r="Y264">
            <v>29</v>
          </cell>
          <cell r="Z264">
            <v>30</v>
          </cell>
          <cell r="AA264">
            <v>31</v>
          </cell>
          <cell r="AB264">
            <v>32</v>
          </cell>
          <cell r="AC264">
            <v>33</v>
          </cell>
          <cell r="AD264">
            <v>34</v>
          </cell>
          <cell r="AE264">
            <v>34.025443586099996</v>
          </cell>
        </row>
        <row r="265">
          <cell r="Q265">
            <v>9</v>
          </cell>
          <cell r="R265">
            <v>136.9</v>
          </cell>
          <cell r="S265">
            <v>132.75</v>
          </cell>
          <cell r="T265">
            <v>132.75</v>
          </cell>
          <cell r="U265">
            <v>25</v>
          </cell>
          <cell r="V265">
            <v>26</v>
          </cell>
          <cell r="W265">
            <v>27</v>
          </cell>
          <cell r="X265">
            <v>28</v>
          </cell>
          <cell r="Y265">
            <v>29</v>
          </cell>
          <cell r="Z265">
            <v>30</v>
          </cell>
          <cell r="AA265">
            <v>31</v>
          </cell>
          <cell r="AB265">
            <v>32</v>
          </cell>
          <cell r="AC265">
            <v>33</v>
          </cell>
          <cell r="AD265">
            <v>34</v>
          </cell>
          <cell r="AE265">
            <v>35</v>
          </cell>
        </row>
        <row r="266">
          <cell r="Q266">
            <v>8</v>
          </cell>
          <cell r="R266">
            <v>143.1</v>
          </cell>
          <cell r="S266">
            <v>138.94999999999999</v>
          </cell>
          <cell r="T266">
            <v>138.94999999999999</v>
          </cell>
          <cell r="U266">
            <v>25</v>
          </cell>
          <cell r="V266">
            <v>26</v>
          </cell>
          <cell r="W266">
            <v>27</v>
          </cell>
          <cell r="X266">
            <v>28</v>
          </cell>
          <cell r="Y266">
            <v>29</v>
          </cell>
          <cell r="Z266">
            <v>30</v>
          </cell>
          <cell r="AA266">
            <v>31</v>
          </cell>
          <cell r="AB266">
            <v>32</v>
          </cell>
          <cell r="AC266">
            <v>33</v>
          </cell>
          <cell r="AD266">
            <v>34</v>
          </cell>
          <cell r="AE266">
            <v>35</v>
          </cell>
        </row>
        <row r="267">
          <cell r="Q267">
            <v>7</v>
          </cell>
          <cell r="R267">
            <v>153.69999999999999</v>
          </cell>
          <cell r="S267">
            <v>149.54999999999998</v>
          </cell>
          <cell r="T267">
            <v>149.54999999999998</v>
          </cell>
          <cell r="U267">
            <v>25</v>
          </cell>
          <cell r="V267">
            <v>26</v>
          </cell>
          <cell r="W267">
            <v>27</v>
          </cell>
          <cell r="X267">
            <v>28</v>
          </cell>
          <cell r="Y267">
            <v>29</v>
          </cell>
          <cell r="Z267">
            <v>30</v>
          </cell>
          <cell r="AA267">
            <v>31</v>
          </cell>
          <cell r="AB267">
            <v>32</v>
          </cell>
          <cell r="AC267">
            <v>33</v>
          </cell>
          <cell r="AD267">
            <v>34</v>
          </cell>
          <cell r="AE267">
            <v>35</v>
          </cell>
        </row>
        <row r="268">
          <cell r="Q268">
            <v>6</v>
          </cell>
          <cell r="R268">
            <v>167.1</v>
          </cell>
          <cell r="S268">
            <v>162.94999999999999</v>
          </cell>
          <cell r="T268">
            <v>162.94999999999999</v>
          </cell>
          <cell r="U268">
            <v>25</v>
          </cell>
          <cell r="V268">
            <v>26</v>
          </cell>
          <cell r="W268">
            <v>27</v>
          </cell>
          <cell r="X268">
            <v>28</v>
          </cell>
          <cell r="Y268">
            <v>29</v>
          </cell>
          <cell r="Z268">
            <v>30</v>
          </cell>
          <cell r="AA268">
            <v>31</v>
          </cell>
          <cell r="AB268">
            <v>32</v>
          </cell>
          <cell r="AC268">
            <v>33</v>
          </cell>
          <cell r="AD268">
            <v>34</v>
          </cell>
          <cell r="AE268">
            <v>35</v>
          </cell>
        </row>
        <row r="269">
          <cell r="Q269">
            <v>5</v>
          </cell>
          <cell r="R269">
            <v>188.67</v>
          </cell>
          <cell r="S269">
            <v>184.51999999999998</v>
          </cell>
          <cell r="T269">
            <v>184.51999999999998</v>
          </cell>
          <cell r="U269">
            <v>25</v>
          </cell>
          <cell r="V269">
            <v>26</v>
          </cell>
          <cell r="W269">
            <v>27</v>
          </cell>
          <cell r="X269">
            <v>28</v>
          </cell>
          <cell r="Y269">
            <v>29</v>
          </cell>
          <cell r="Z269">
            <v>30</v>
          </cell>
          <cell r="AA269">
            <v>31</v>
          </cell>
          <cell r="AB269">
            <v>32</v>
          </cell>
          <cell r="AC269">
            <v>33</v>
          </cell>
          <cell r="AD269">
            <v>34</v>
          </cell>
          <cell r="AE269">
            <v>35</v>
          </cell>
        </row>
        <row r="270">
          <cell r="Q270">
            <v>4</v>
          </cell>
          <cell r="R270">
            <v>210.47</v>
          </cell>
          <cell r="S270">
            <v>206.32</v>
          </cell>
          <cell r="T270">
            <v>206.32</v>
          </cell>
          <cell r="U270">
            <v>25</v>
          </cell>
          <cell r="V270">
            <v>26</v>
          </cell>
          <cell r="W270">
            <v>27</v>
          </cell>
          <cell r="X270">
            <v>28</v>
          </cell>
          <cell r="Y270">
            <v>29</v>
          </cell>
          <cell r="Z270">
            <v>30</v>
          </cell>
          <cell r="AA270">
            <v>31</v>
          </cell>
          <cell r="AB270">
            <v>32</v>
          </cell>
          <cell r="AC270">
            <v>33</v>
          </cell>
          <cell r="AD270">
            <v>34</v>
          </cell>
          <cell r="AE270">
            <v>35</v>
          </cell>
        </row>
        <row r="271">
          <cell r="Q271">
            <v>3</v>
          </cell>
          <cell r="R271">
            <v>240.87</v>
          </cell>
          <cell r="S271">
            <v>236.72</v>
          </cell>
          <cell r="T271">
            <v>236.72</v>
          </cell>
          <cell r="U271">
            <v>25</v>
          </cell>
          <cell r="V271">
            <v>26</v>
          </cell>
          <cell r="W271">
            <v>27</v>
          </cell>
          <cell r="X271">
            <v>28</v>
          </cell>
          <cell r="Y271">
            <v>29</v>
          </cell>
          <cell r="Z271">
            <v>30</v>
          </cell>
          <cell r="AA271">
            <v>31</v>
          </cell>
          <cell r="AB271">
            <v>32</v>
          </cell>
          <cell r="AC271">
            <v>33</v>
          </cell>
          <cell r="AD271">
            <v>34</v>
          </cell>
          <cell r="AE271">
            <v>35</v>
          </cell>
        </row>
        <row r="272">
          <cell r="Q272">
            <v>2</v>
          </cell>
          <cell r="R272">
            <v>289.27</v>
          </cell>
          <cell r="S272">
            <v>285.12</v>
          </cell>
          <cell r="T272">
            <v>285.12</v>
          </cell>
          <cell r="U272">
            <v>25</v>
          </cell>
          <cell r="V272">
            <v>26</v>
          </cell>
          <cell r="W272">
            <v>27</v>
          </cell>
          <cell r="X272">
            <v>28</v>
          </cell>
          <cell r="Y272">
            <v>29</v>
          </cell>
          <cell r="Z272">
            <v>30</v>
          </cell>
          <cell r="AA272">
            <v>31</v>
          </cell>
          <cell r="AB272">
            <v>32</v>
          </cell>
          <cell r="AC272">
            <v>33</v>
          </cell>
          <cell r="AD272">
            <v>34</v>
          </cell>
          <cell r="AE272">
            <v>35</v>
          </cell>
        </row>
        <row r="273">
          <cell r="Q273">
            <v>1</v>
          </cell>
          <cell r="R273">
            <v>385.67</v>
          </cell>
          <cell r="S273">
            <v>381.52000000000004</v>
          </cell>
          <cell r="T273">
            <v>381.52000000000004</v>
          </cell>
          <cell r="U273">
            <v>25</v>
          </cell>
          <cell r="V273">
            <v>26</v>
          </cell>
          <cell r="W273">
            <v>27</v>
          </cell>
          <cell r="X273">
            <v>28</v>
          </cell>
          <cell r="Y273">
            <v>29</v>
          </cell>
          <cell r="Z273">
            <v>30</v>
          </cell>
          <cell r="AA273">
            <v>31</v>
          </cell>
          <cell r="AB273">
            <v>32</v>
          </cell>
          <cell r="AC273">
            <v>33</v>
          </cell>
          <cell r="AD273">
            <v>34</v>
          </cell>
          <cell r="AE273">
            <v>35</v>
          </cell>
        </row>
        <row r="274">
          <cell r="Q274">
            <v>0</v>
          </cell>
          <cell r="R274">
            <v>785.67</v>
          </cell>
          <cell r="S274">
            <v>781.52</v>
          </cell>
          <cell r="T274">
            <v>781.52</v>
          </cell>
          <cell r="U274">
            <v>25</v>
          </cell>
          <cell r="V274">
            <v>26</v>
          </cell>
          <cell r="W274">
            <v>27</v>
          </cell>
          <cell r="X274">
            <v>28</v>
          </cell>
          <cell r="Y274">
            <v>29</v>
          </cell>
          <cell r="Z274">
            <v>30</v>
          </cell>
          <cell r="AA274">
            <v>31</v>
          </cell>
          <cell r="AB274">
            <v>32</v>
          </cell>
          <cell r="AC274">
            <v>33</v>
          </cell>
          <cell r="AD274">
            <v>34</v>
          </cell>
          <cell r="AE274">
            <v>35</v>
          </cell>
        </row>
        <row r="275">
          <cell r="Q275" t="str">
            <v>MÉDIA</v>
          </cell>
          <cell r="R275">
            <v>81.726555555555564</v>
          </cell>
          <cell r="S275">
            <v>77.108000000000018</v>
          </cell>
          <cell r="T275">
            <v>77.108000000000018</v>
          </cell>
          <cell r="U275">
            <v>13.859664843636001</v>
          </cell>
          <cell r="V275">
            <v>14.037831357697</v>
          </cell>
          <cell r="W275">
            <v>14.204753916750001</v>
          </cell>
          <cell r="X275">
            <v>14.359885267983</v>
          </cell>
          <cell r="Y275">
            <v>14.503772664208</v>
          </cell>
          <cell r="Z275">
            <v>14.640246875108998</v>
          </cell>
          <cell r="AA275">
            <v>14.762877680144999</v>
          </cell>
          <cell r="AB275">
            <v>14.882877680145</v>
          </cell>
          <cell r="AC275">
            <v>14.993978267585998</v>
          </cell>
          <cell r="AD275">
            <v>15.103978267585999</v>
          </cell>
          <cell r="AE275">
            <v>15.204232703446998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IF. HORAS"/>
      <sheetName val="A II - HN"/>
      <sheetName val="A III - HE T1"/>
      <sheetName val="A IV - HE T2"/>
      <sheetName val="A V - HE T3"/>
      <sheetName val="A V - HE T4"/>
      <sheetName val="A VI - AN"/>
      <sheetName val="A VII - PERI1"/>
      <sheetName val="A VIII - PERI2"/>
      <sheetName val="A IX  EQPTOS"/>
      <sheetName val="A XI RESUMO"/>
      <sheetName val="TAB SALARIO"/>
      <sheetName val="TAB SALARIO (comparativa)"/>
      <sheetName val="ECRJ"/>
      <sheetName val="ECCH"/>
      <sheetName val="GRAFICOS"/>
      <sheetName val="Geral"/>
      <sheetName val="Aberto"/>
      <sheetName val="Para Osvaldo"/>
      <sheetName val="Hipótese %"/>
      <sheetName val="Hipótese % (3)"/>
      <sheetName val="graf. local"/>
      <sheetName val="graf. SONDOT"/>
      <sheetName val="estudo salarial"/>
      <sheetName val="Fator K"/>
      <sheetName val="BDI mo e eq."/>
      <sheetName val="calc dissidio"/>
      <sheetName val="PARAMETRICA"/>
      <sheetName val="Anex VIII Enc Soc A"/>
      <sheetName val="Anex IX Enc  Soc B"/>
      <sheetName val="Mem Enc Soc TA"/>
      <sheetName val="Mem Enc Soc TB"/>
      <sheetName val="memoria de Horas ECRJ"/>
      <sheetName val="memoria de Horas ECCH"/>
      <sheetName val="Planilha Enc."/>
      <sheetName val="Memorial Cálc."/>
      <sheetName val="capa"/>
      <sheetName val="estudo salarial ECCH e ECRJ R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2">
          <cell r="O12" t="str">
            <v>T1</v>
          </cell>
          <cell r="P12">
            <v>587.4</v>
          </cell>
        </row>
        <row r="13">
          <cell r="O13" t="str">
            <v>T2</v>
          </cell>
          <cell r="P13">
            <v>605</v>
          </cell>
        </row>
        <row r="14">
          <cell r="O14" t="str">
            <v>T1</v>
          </cell>
          <cell r="P14">
            <v>644.6</v>
          </cell>
        </row>
        <row r="15">
          <cell r="O15" t="str">
            <v>T2</v>
          </cell>
          <cell r="P15">
            <v>671</v>
          </cell>
        </row>
        <row r="16">
          <cell r="O16" t="str">
            <v>T3</v>
          </cell>
          <cell r="P16">
            <v>704</v>
          </cell>
        </row>
        <row r="17">
          <cell r="O17" t="str">
            <v>T4</v>
          </cell>
          <cell r="P17">
            <v>710.6</v>
          </cell>
        </row>
        <row r="18">
          <cell r="O18" t="str">
            <v>T5</v>
          </cell>
          <cell r="P18">
            <v>767.8</v>
          </cell>
        </row>
        <row r="19">
          <cell r="O19" t="str">
            <v>T6</v>
          </cell>
          <cell r="P19">
            <v>882.2</v>
          </cell>
        </row>
        <row r="20">
          <cell r="O20" t="str">
            <v>T1</v>
          </cell>
          <cell r="P20">
            <v>754.6</v>
          </cell>
        </row>
        <row r="21">
          <cell r="O21" t="str">
            <v>T2</v>
          </cell>
          <cell r="P21">
            <v>770</v>
          </cell>
        </row>
        <row r="22">
          <cell r="O22" t="str">
            <v>T3</v>
          </cell>
          <cell r="P22">
            <v>785.4</v>
          </cell>
        </row>
        <row r="23">
          <cell r="O23" t="str">
            <v>T4</v>
          </cell>
          <cell r="P23">
            <v>800.8</v>
          </cell>
        </row>
        <row r="24">
          <cell r="O24" t="str">
            <v>T5</v>
          </cell>
          <cell r="P24">
            <v>816.2</v>
          </cell>
        </row>
        <row r="25">
          <cell r="O25" t="str">
            <v>T6</v>
          </cell>
          <cell r="P25">
            <v>833.8</v>
          </cell>
        </row>
        <row r="26">
          <cell r="O26" t="str">
            <v>T7</v>
          </cell>
          <cell r="P26">
            <v>840.4</v>
          </cell>
        </row>
        <row r="27">
          <cell r="O27" t="str">
            <v>T8</v>
          </cell>
          <cell r="P27">
            <v>849.2</v>
          </cell>
        </row>
        <row r="28">
          <cell r="O28" t="str">
            <v>T9</v>
          </cell>
          <cell r="P28">
            <v>858</v>
          </cell>
        </row>
        <row r="29">
          <cell r="O29" t="str">
            <v>T10</v>
          </cell>
          <cell r="P29">
            <v>866.8</v>
          </cell>
        </row>
        <row r="30">
          <cell r="O30" t="str">
            <v>T11</v>
          </cell>
          <cell r="P30">
            <v>875.6</v>
          </cell>
        </row>
        <row r="31">
          <cell r="O31" t="str">
            <v>T1</v>
          </cell>
          <cell r="P31">
            <v>675.4</v>
          </cell>
        </row>
        <row r="32">
          <cell r="O32" t="str">
            <v>T2</v>
          </cell>
          <cell r="P32">
            <v>717.2</v>
          </cell>
        </row>
        <row r="33">
          <cell r="O33" t="str">
            <v>T3</v>
          </cell>
          <cell r="P33">
            <v>759</v>
          </cell>
        </row>
        <row r="34">
          <cell r="O34" t="str">
            <v>T4</v>
          </cell>
          <cell r="P34">
            <v>805.2</v>
          </cell>
        </row>
        <row r="35">
          <cell r="O35" t="str">
            <v>T5</v>
          </cell>
          <cell r="P35">
            <v>853.6</v>
          </cell>
        </row>
        <row r="36">
          <cell r="O36" t="str">
            <v>T6</v>
          </cell>
          <cell r="P36">
            <v>904.2</v>
          </cell>
        </row>
        <row r="37">
          <cell r="O37" t="str">
            <v>T7</v>
          </cell>
          <cell r="P37">
            <v>1031.8</v>
          </cell>
        </row>
        <row r="38">
          <cell r="O38" t="str">
            <v>T8</v>
          </cell>
          <cell r="P38">
            <v>1174.8</v>
          </cell>
        </row>
        <row r="39">
          <cell r="O39" t="str">
            <v>T9</v>
          </cell>
          <cell r="P39">
            <v>1353</v>
          </cell>
        </row>
        <row r="40">
          <cell r="O40" t="str">
            <v>T10</v>
          </cell>
          <cell r="P40">
            <v>1595</v>
          </cell>
        </row>
        <row r="41">
          <cell r="O41" t="str">
            <v>T11</v>
          </cell>
          <cell r="P41">
            <v>1676.4</v>
          </cell>
        </row>
        <row r="42">
          <cell r="O42" t="str">
            <v>T1</v>
          </cell>
          <cell r="P42">
            <v>774.4</v>
          </cell>
        </row>
        <row r="43">
          <cell r="O43" t="str">
            <v>T2</v>
          </cell>
          <cell r="P43">
            <v>836</v>
          </cell>
        </row>
        <row r="44">
          <cell r="O44" t="str">
            <v>T3</v>
          </cell>
          <cell r="P44">
            <v>904.2</v>
          </cell>
        </row>
        <row r="45">
          <cell r="O45" t="str">
            <v>T4</v>
          </cell>
          <cell r="P45">
            <v>974.6</v>
          </cell>
        </row>
        <row r="46">
          <cell r="O46" t="str">
            <v>T5</v>
          </cell>
          <cell r="P46">
            <v>1053.8</v>
          </cell>
        </row>
        <row r="47">
          <cell r="O47" t="str">
            <v>T6</v>
          </cell>
          <cell r="P47">
            <v>1137.4000000000001</v>
          </cell>
        </row>
        <row r="48">
          <cell r="O48" t="str">
            <v>T7</v>
          </cell>
          <cell r="P48">
            <v>1309</v>
          </cell>
        </row>
        <row r="49">
          <cell r="O49" t="str">
            <v>T8</v>
          </cell>
          <cell r="P49">
            <v>1386</v>
          </cell>
        </row>
        <row r="50">
          <cell r="O50" t="str">
            <v>T9</v>
          </cell>
          <cell r="P50">
            <v>1705</v>
          </cell>
        </row>
        <row r="51">
          <cell r="O51" t="str">
            <v>T10</v>
          </cell>
          <cell r="P51">
            <v>2098.8000000000002</v>
          </cell>
        </row>
        <row r="52">
          <cell r="O52" t="str">
            <v>T11</v>
          </cell>
          <cell r="P52">
            <v>2580.6</v>
          </cell>
        </row>
        <row r="53">
          <cell r="O53" t="str">
            <v>T1</v>
          </cell>
          <cell r="P53">
            <v>838.2</v>
          </cell>
        </row>
        <row r="54">
          <cell r="O54" t="str">
            <v>T2</v>
          </cell>
          <cell r="P54">
            <v>855.8</v>
          </cell>
        </row>
        <row r="55">
          <cell r="O55" t="str">
            <v>T3</v>
          </cell>
          <cell r="P55">
            <v>871.2</v>
          </cell>
        </row>
        <row r="56">
          <cell r="O56" t="str">
            <v>T4</v>
          </cell>
          <cell r="P56">
            <v>932.8</v>
          </cell>
        </row>
        <row r="57">
          <cell r="O57" t="str">
            <v>T5</v>
          </cell>
          <cell r="P57">
            <v>990</v>
          </cell>
        </row>
        <row r="58">
          <cell r="O58" t="str">
            <v>T6</v>
          </cell>
          <cell r="P58">
            <v>1009.8</v>
          </cell>
        </row>
        <row r="59">
          <cell r="O59" t="str">
            <v>T7</v>
          </cell>
          <cell r="P59">
            <v>1038.4000000000001</v>
          </cell>
        </row>
        <row r="60">
          <cell r="O60" t="str">
            <v>T8</v>
          </cell>
          <cell r="P60">
            <v>1060.4000000000001</v>
          </cell>
        </row>
        <row r="61">
          <cell r="O61" t="str">
            <v>T9</v>
          </cell>
          <cell r="P61">
            <v>1102.2</v>
          </cell>
        </row>
        <row r="62">
          <cell r="O62" t="str">
            <v>T10</v>
          </cell>
          <cell r="P62">
            <v>1146.2</v>
          </cell>
        </row>
        <row r="63">
          <cell r="O63" t="str">
            <v>T11</v>
          </cell>
          <cell r="P63">
            <v>1170.4000000000001</v>
          </cell>
        </row>
        <row r="64">
          <cell r="O64" t="str">
            <v>T12</v>
          </cell>
          <cell r="P64">
            <v>1192.4000000000001</v>
          </cell>
        </row>
        <row r="65">
          <cell r="O65" t="str">
            <v>T13</v>
          </cell>
          <cell r="P65">
            <v>1216.5999999999999</v>
          </cell>
        </row>
        <row r="66">
          <cell r="O66" t="str">
            <v>T14</v>
          </cell>
          <cell r="P66">
            <v>1240.8</v>
          </cell>
        </row>
        <row r="67">
          <cell r="O67" t="str">
            <v>T1</v>
          </cell>
          <cell r="P67">
            <v>1038.4000000000001</v>
          </cell>
        </row>
        <row r="68">
          <cell r="O68" t="str">
            <v>T2</v>
          </cell>
          <cell r="P68">
            <v>1234.2</v>
          </cell>
        </row>
        <row r="69">
          <cell r="O69" t="str">
            <v>T3</v>
          </cell>
          <cell r="P69">
            <v>1482.8</v>
          </cell>
        </row>
        <row r="70">
          <cell r="O70" t="str">
            <v>T4</v>
          </cell>
          <cell r="P70">
            <v>1601.6</v>
          </cell>
        </row>
        <row r="71">
          <cell r="O71" t="str">
            <v>T5</v>
          </cell>
          <cell r="P71">
            <v>1729.2</v>
          </cell>
        </row>
        <row r="72">
          <cell r="O72" t="str">
            <v>T6</v>
          </cell>
          <cell r="P72">
            <v>1867.8</v>
          </cell>
        </row>
        <row r="73">
          <cell r="O73" t="str">
            <v>T7</v>
          </cell>
          <cell r="P73">
            <v>1960.2</v>
          </cell>
        </row>
        <row r="74">
          <cell r="O74" t="str">
            <v>T8</v>
          </cell>
          <cell r="P74">
            <v>2039.4</v>
          </cell>
        </row>
        <row r="75">
          <cell r="O75" t="str">
            <v>T9</v>
          </cell>
          <cell r="P75">
            <v>2120.8000000000002</v>
          </cell>
        </row>
        <row r="76">
          <cell r="O76" t="str">
            <v>T10</v>
          </cell>
          <cell r="P76">
            <v>2204.4</v>
          </cell>
        </row>
        <row r="77">
          <cell r="O77" t="str">
            <v>T11</v>
          </cell>
          <cell r="P77">
            <v>2294.6</v>
          </cell>
        </row>
        <row r="78">
          <cell r="O78" t="str">
            <v>T12</v>
          </cell>
          <cell r="P78">
            <v>2384.8000000000002</v>
          </cell>
        </row>
        <row r="79">
          <cell r="O79" t="str">
            <v>T13</v>
          </cell>
          <cell r="P79">
            <v>2481.6</v>
          </cell>
        </row>
        <row r="80">
          <cell r="O80" t="str">
            <v>T14</v>
          </cell>
          <cell r="P80">
            <v>2580.6</v>
          </cell>
        </row>
        <row r="81">
          <cell r="O81" t="str">
            <v>T15</v>
          </cell>
          <cell r="P81">
            <v>2684</v>
          </cell>
        </row>
        <row r="82">
          <cell r="O82" t="str">
            <v>T16</v>
          </cell>
          <cell r="P82">
            <v>2789.6</v>
          </cell>
        </row>
        <row r="83">
          <cell r="O83" t="str">
            <v>T17</v>
          </cell>
          <cell r="P83">
            <v>2901.8</v>
          </cell>
        </row>
        <row r="84">
          <cell r="O84" t="str">
            <v>T18</v>
          </cell>
          <cell r="P84">
            <v>3018.4</v>
          </cell>
        </row>
        <row r="85">
          <cell r="O85" t="str">
            <v>T19</v>
          </cell>
          <cell r="P85">
            <v>3139.4</v>
          </cell>
        </row>
        <row r="86">
          <cell r="O86" t="str">
            <v>T20</v>
          </cell>
          <cell r="P86">
            <v>3264.8</v>
          </cell>
        </row>
        <row r="87">
          <cell r="O87" t="str">
            <v>T21</v>
          </cell>
          <cell r="P87">
            <v>3394.6</v>
          </cell>
        </row>
        <row r="88">
          <cell r="O88" t="str">
            <v>T22</v>
          </cell>
          <cell r="P88">
            <v>3531</v>
          </cell>
        </row>
        <row r="89">
          <cell r="O89" t="str">
            <v>T23</v>
          </cell>
          <cell r="P89">
            <v>3671.8</v>
          </cell>
        </row>
        <row r="90">
          <cell r="O90" t="str">
            <v>T24</v>
          </cell>
          <cell r="P90">
            <v>3819.2</v>
          </cell>
        </row>
        <row r="91">
          <cell r="O91" t="str">
            <v>T1</v>
          </cell>
          <cell r="P91">
            <v>950.4</v>
          </cell>
        </row>
        <row r="92">
          <cell r="O92" t="str">
            <v>T2</v>
          </cell>
          <cell r="P92">
            <v>1291.4000000000001</v>
          </cell>
        </row>
        <row r="93">
          <cell r="O93" t="str">
            <v>T3</v>
          </cell>
          <cell r="P93">
            <v>1331</v>
          </cell>
        </row>
        <row r="94">
          <cell r="O94" t="str">
            <v>T4</v>
          </cell>
          <cell r="P94">
            <v>1370.6</v>
          </cell>
        </row>
        <row r="95">
          <cell r="O95" t="str">
            <v>T5</v>
          </cell>
          <cell r="P95">
            <v>1412.4</v>
          </cell>
        </row>
        <row r="96">
          <cell r="O96" t="str">
            <v>T6</v>
          </cell>
          <cell r="P96">
            <v>1454.2</v>
          </cell>
        </row>
        <row r="97">
          <cell r="O97" t="str">
            <v>T7</v>
          </cell>
          <cell r="P97">
            <v>1542.2</v>
          </cell>
        </row>
        <row r="98">
          <cell r="O98" t="str">
            <v>T8</v>
          </cell>
          <cell r="P98">
            <v>1634.6</v>
          </cell>
        </row>
        <row r="99">
          <cell r="O99" t="str">
            <v>T9</v>
          </cell>
          <cell r="P99">
            <v>1731.4</v>
          </cell>
        </row>
        <row r="100">
          <cell r="O100" t="str">
            <v>T10</v>
          </cell>
          <cell r="P100">
            <v>1837</v>
          </cell>
        </row>
        <row r="101">
          <cell r="O101" t="str">
            <v>T11</v>
          </cell>
          <cell r="P101">
            <v>1947</v>
          </cell>
        </row>
        <row r="102">
          <cell r="O102" t="str">
            <v>T12</v>
          </cell>
          <cell r="P102">
            <v>2024</v>
          </cell>
        </row>
        <row r="103">
          <cell r="O103" t="str">
            <v>T13</v>
          </cell>
          <cell r="P103">
            <v>2085.6</v>
          </cell>
        </row>
        <row r="104">
          <cell r="O104" t="str">
            <v>T14</v>
          </cell>
          <cell r="P104">
            <v>2169.1999999999998</v>
          </cell>
        </row>
        <row r="105">
          <cell r="O105" t="str">
            <v>T15</v>
          </cell>
          <cell r="P105">
            <v>2233</v>
          </cell>
        </row>
        <row r="106">
          <cell r="O106" t="str">
            <v>T16</v>
          </cell>
          <cell r="P106">
            <v>2345.1999999999998</v>
          </cell>
        </row>
        <row r="107">
          <cell r="O107" t="str">
            <v>T17</v>
          </cell>
          <cell r="P107">
            <v>2439.8000000000002</v>
          </cell>
        </row>
        <row r="108">
          <cell r="O108" t="str">
            <v>T18</v>
          </cell>
          <cell r="P108">
            <v>2536.6</v>
          </cell>
        </row>
        <row r="109">
          <cell r="O109" t="str">
            <v>T19</v>
          </cell>
          <cell r="P109">
            <v>2664.2</v>
          </cell>
        </row>
        <row r="110">
          <cell r="O110" t="str">
            <v>T20</v>
          </cell>
          <cell r="P110">
            <v>2769.8</v>
          </cell>
        </row>
        <row r="111">
          <cell r="O111" t="str">
            <v>T21</v>
          </cell>
          <cell r="P111">
            <v>2908.4</v>
          </cell>
        </row>
        <row r="112">
          <cell r="O112" t="str">
            <v>T22</v>
          </cell>
          <cell r="P112">
            <v>3053.6</v>
          </cell>
        </row>
        <row r="113">
          <cell r="O113" t="str">
            <v>T23</v>
          </cell>
          <cell r="P113">
            <v>3205.4</v>
          </cell>
        </row>
        <row r="114">
          <cell r="O114" t="str">
            <v>T24</v>
          </cell>
          <cell r="P114">
            <v>3366</v>
          </cell>
        </row>
        <row r="115">
          <cell r="O115" t="str">
            <v>T1</v>
          </cell>
          <cell r="P115">
            <v>1254</v>
          </cell>
        </row>
        <row r="116">
          <cell r="O116" t="str">
            <v>T2</v>
          </cell>
          <cell r="P116">
            <v>1267.2</v>
          </cell>
        </row>
        <row r="117">
          <cell r="O117" t="str">
            <v>T3</v>
          </cell>
          <cell r="P117">
            <v>1304.5999999999999</v>
          </cell>
        </row>
        <row r="118">
          <cell r="O118" t="str">
            <v>T4</v>
          </cell>
          <cell r="P118">
            <v>1408</v>
          </cell>
        </row>
        <row r="119">
          <cell r="O119" t="str">
            <v>T5</v>
          </cell>
          <cell r="P119">
            <v>1507</v>
          </cell>
        </row>
        <row r="120">
          <cell r="O120" t="str">
            <v>T6</v>
          </cell>
          <cell r="P120">
            <v>1612.6</v>
          </cell>
        </row>
        <row r="121">
          <cell r="O121" t="str">
            <v>T7</v>
          </cell>
          <cell r="P121">
            <v>1742.4</v>
          </cell>
        </row>
        <row r="122">
          <cell r="O122" t="str">
            <v>T8</v>
          </cell>
          <cell r="P122">
            <v>1881</v>
          </cell>
        </row>
        <row r="123">
          <cell r="O123" t="str">
            <v>T9</v>
          </cell>
          <cell r="P123">
            <v>2032.8</v>
          </cell>
        </row>
        <row r="124">
          <cell r="O124" t="str">
            <v>T10</v>
          </cell>
          <cell r="P124">
            <v>2193.4</v>
          </cell>
        </row>
        <row r="125">
          <cell r="O125" t="str">
            <v>T11</v>
          </cell>
          <cell r="P125">
            <v>2259.4</v>
          </cell>
        </row>
        <row r="126">
          <cell r="O126" t="str">
            <v>T12</v>
          </cell>
          <cell r="P126">
            <v>2349.6</v>
          </cell>
        </row>
        <row r="127">
          <cell r="O127" t="str">
            <v>T13</v>
          </cell>
          <cell r="P127">
            <v>2490.4</v>
          </cell>
        </row>
        <row r="128">
          <cell r="O128" t="str">
            <v>T14</v>
          </cell>
          <cell r="P128">
            <v>2615.8000000000002</v>
          </cell>
        </row>
        <row r="129">
          <cell r="O129" t="str">
            <v>T15</v>
          </cell>
          <cell r="P129">
            <v>2721.4</v>
          </cell>
        </row>
        <row r="130">
          <cell r="O130" t="str">
            <v>T16</v>
          </cell>
          <cell r="P130">
            <v>2829.2</v>
          </cell>
        </row>
        <row r="131">
          <cell r="O131" t="str">
            <v>T17</v>
          </cell>
          <cell r="P131">
            <v>2970</v>
          </cell>
        </row>
        <row r="132">
          <cell r="O132" t="str">
            <v>T18</v>
          </cell>
          <cell r="P132">
            <v>3119.6</v>
          </cell>
        </row>
        <row r="133">
          <cell r="O133" t="str">
            <v>T19</v>
          </cell>
          <cell r="P133">
            <v>3306.6</v>
          </cell>
        </row>
        <row r="134">
          <cell r="O134" t="str">
            <v>T20</v>
          </cell>
          <cell r="P134">
            <v>3372.6</v>
          </cell>
        </row>
        <row r="135">
          <cell r="O135" t="str">
            <v>T21</v>
          </cell>
          <cell r="P135">
            <v>3440.8</v>
          </cell>
        </row>
        <row r="136">
          <cell r="O136" t="str">
            <v>T22</v>
          </cell>
          <cell r="P136">
            <v>3509</v>
          </cell>
        </row>
        <row r="137">
          <cell r="O137" t="str">
            <v>T23</v>
          </cell>
          <cell r="P137">
            <v>3579.4</v>
          </cell>
        </row>
        <row r="138">
          <cell r="O138" t="str">
            <v>T24</v>
          </cell>
          <cell r="P138">
            <v>3652</v>
          </cell>
        </row>
        <row r="139">
          <cell r="O139" t="str">
            <v>T25</v>
          </cell>
          <cell r="P139">
            <v>3724.6</v>
          </cell>
        </row>
        <row r="140">
          <cell r="O140" t="str">
            <v>T26</v>
          </cell>
          <cell r="P140">
            <v>3799.4</v>
          </cell>
        </row>
        <row r="141">
          <cell r="O141" t="str">
            <v>T27</v>
          </cell>
          <cell r="P141">
            <v>3874.2</v>
          </cell>
        </row>
        <row r="142">
          <cell r="O142" t="str">
            <v>T1</v>
          </cell>
          <cell r="P142">
            <v>2530</v>
          </cell>
        </row>
        <row r="143">
          <cell r="O143" t="str">
            <v>T2</v>
          </cell>
          <cell r="P143">
            <v>2556.4</v>
          </cell>
        </row>
        <row r="144">
          <cell r="O144" t="str">
            <v>T3</v>
          </cell>
          <cell r="P144">
            <v>2787.4</v>
          </cell>
        </row>
        <row r="145">
          <cell r="O145" t="str">
            <v>T4</v>
          </cell>
          <cell r="P145">
            <v>3038.2</v>
          </cell>
        </row>
        <row r="146">
          <cell r="O146" t="str">
            <v>T5</v>
          </cell>
          <cell r="P146">
            <v>3249.4</v>
          </cell>
        </row>
        <row r="147">
          <cell r="O147" t="str">
            <v>T6</v>
          </cell>
          <cell r="P147">
            <v>3478.2</v>
          </cell>
        </row>
        <row r="148">
          <cell r="O148" t="str">
            <v>T7</v>
          </cell>
          <cell r="P148">
            <v>3685</v>
          </cell>
        </row>
        <row r="149">
          <cell r="O149" t="str">
            <v>T8</v>
          </cell>
          <cell r="P149">
            <v>3944.6</v>
          </cell>
        </row>
        <row r="150">
          <cell r="O150" t="str">
            <v>T9</v>
          </cell>
          <cell r="P150">
            <v>4140.3999999999996</v>
          </cell>
        </row>
        <row r="151">
          <cell r="O151" t="str">
            <v>T10</v>
          </cell>
          <cell r="P151">
            <v>4430.8</v>
          </cell>
        </row>
        <row r="152">
          <cell r="O152" t="str">
            <v>T11</v>
          </cell>
          <cell r="P152">
            <v>4653</v>
          </cell>
        </row>
        <row r="153">
          <cell r="O153" t="str">
            <v>T12</v>
          </cell>
          <cell r="P153">
            <v>4886.2</v>
          </cell>
        </row>
        <row r="154">
          <cell r="O154" t="str">
            <v>T13</v>
          </cell>
          <cell r="P154">
            <v>5130.3999999999996</v>
          </cell>
        </row>
        <row r="155">
          <cell r="O155" t="str">
            <v>T14</v>
          </cell>
          <cell r="P155">
            <v>5385.6</v>
          </cell>
        </row>
        <row r="156">
          <cell r="O156" t="str">
            <v>T15</v>
          </cell>
          <cell r="P156">
            <v>5601.2</v>
          </cell>
        </row>
        <row r="157">
          <cell r="O157" t="str">
            <v>T16</v>
          </cell>
          <cell r="P157">
            <v>5825.6</v>
          </cell>
        </row>
        <row r="158">
          <cell r="O158" t="str">
            <v>T17</v>
          </cell>
          <cell r="P158">
            <v>6058.8</v>
          </cell>
        </row>
        <row r="159">
          <cell r="O159" t="str">
            <v>T18</v>
          </cell>
          <cell r="P159">
            <v>6300.8</v>
          </cell>
        </row>
        <row r="160">
          <cell r="O160" t="str">
            <v>T19</v>
          </cell>
          <cell r="P160">
            <v>6553.8</v>
          </cell>
        </row>
        <row r="161">
          <cell r="O161" t="str">
            <v>T20</v>
          </cell>
          <cell r="P161">
            <v>6815.6</v>
          </cell>
        </row>
        <row r="162">
          <cell r="O162" t="str">
            <v>T21</v>
          </cell>
          <cell r="P162">
            <v>7020.2</v>
          </cell>
        </row>
        <row r="163">
          <cell r="O163" t="str">
            <v>T22</v>
          </cell>
          <cell r="P163">
            <v>7229.2</v>
          </cell>
        </row>
        <row r="164">
          <cell r="O164" t="str">
            <v>T23</v>
          </cell>
          <cell r="P164">
            <v>7735.2</v>
          </cell>
        </row>
        <row r="165">
          <cell r="O165" t="str">
            <v>T24</v>
          </cell>
          <cell r="P165">
            <v>7968.4</v>
          </cell>
        </row>
        <row r="166">
          <cell r="O166" t="str">
            <v>T25</v>
          </cell>
          <cell r="P166">
            <v>8208.2000000000007</v>
          </cell>
        </row>
        <row r="167">
          <cell r="O167" t="str">
            <v>T26</v>
          </cell>
          <cell r="P167">
            <v>8454.6</v>
          </cell>
        </row>
        <row r="168">
          <cell r="O168" t="str">
            <v>T27</v>
          </cell>
          <cell r="P168">
            <v>8707.6</v>
          </cell>
        </row>
        <row r="169">
          <cell r="O169" t="str">
            <v>T28</v>
          </cell>
          <cell r="P169">
            <v>8969.4</v>
          </cell>
        </row>
        <row r="170">
          <cell r="O170" t="str">
            <v>T29</v>
          </cell>
          <cell r="P170">
            <v>9237.7999999999993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>
        <row r="4">
          <cell r="D4" t="str">
            <v>NOME</v>
          </cell>
          <cell r="E4" t="str">
            <v>Nivel Sal</v>
          </cell>
          <cell r="F4" t="str">
            <v>Escritorio</v>
          </cell>
          <cell r="G4" t="str">
            <v>Nivel</v>
          </cell>
          <cell r="H4" t="str">
            <v>Valor Nivel Hora</v>
          </cell>
          <cell r="I4" t="str">
            <v>Valor Salário Mensal</v>
          </cell>
          <cell r="J4" t="str">
            <v>Tipo MO</v>
          </cell>
          <cell r="K4" t="str">
            <v>Cargo</v>
          </cell>
          <cell r="L4" t="str">
            <v>Centro de Custo (local)</v>
          </cell>
          <cell r="M4" t="str">
            <v>Experiência</v>
          </cell>
          <cell r="N4" t="str">
            <v>Tipo atual</v>
          </cell>
          <cell r="S4" t="str">
            <v>Tipo Prev.</v>
          </cell>
          <cell r="T4" t="str">
            <v>Tipo Pode Enq.</v>
          </cell>
          <cell r="U4" t="str">
            <v>Valor Salário Tabela</v>
          </cell>
        </row>
        <row r="6">
          <cell r="D6" t="str">
            <v>ALESSANDRO PEDRO</v>
          </cell>
          <cell r="E6" t="str">
            <v>I</v>
          </cell>
          <cell r="F6" t="str">
            <v>ECCH</v>
          </cell>
          <cell r="H6">
            <v>2.5299999999999998</v>
          </cell>
          <cell r="I6">
            <v>556.81799999999998</v>
          </cell>
          <cell r="K6" t="str">
            <v>AJUDANTE</v>
          </cell>
          <cell r="L6" t="str">
            <v>PRAD B</v>
          </cell>
          <cell r="M6" t="str">
            <v>Não Aplic.</v>
          </cell>
          <cell r="N6" t="str">
            <v>T1</v>
          </cell>
          <cell r="R6" t="str">
            <v>T1</v>
          </cell>
          <cell r="S6" t="str">
            <v>T1</v>
          </cell>
          <cell r="T6" t="str">
            <v>T1</v>
          </cell>
          <cell r="U6">
            <v>587.4</v>
          </cell>
        </row>
        <row r="7">
          <cell r="D7" t="str">
            <v>ALEXSANDRO BORGES</v>
          </cell>
          <cell r="E7" t="str">
            <v>I</v>
          </cell>
          <cell r="F7" t="str">
            <v>ECCH</v>
          </cell>
          <cell r="H7">
            <v>2.5299999999999998</v>
          </cell>
          <cell r="I7">
            <v>556.81799999999998</v>
          </cell>
          <cell r="K7" t="str">
            <v>AJUDANTE</v>
          </cell>
          <cell r="L7" t="str">
            <v>PRAD B</v>
          </cell>
          <cell r="M7" t="str">
            <v>Não Aplic.</v>
          </cell>
          <cell r="N7" t="str">
            <v>T1</v>
          </cell>
          <cell r="R7" t="str">
            <v>T1</v>
          </cell>
          <cell r="S7" t="str">
            <v>T1</v>
          </cell>
          <cell r="T7" t="str">
            <v>T1</v>
          </cell>
          <cell r="U7">
            <v>587.4</v>
          </cell>
        </row>
        <row r="8">
          <cell r="D8" t="str">
            <v>ANGELO MARCIO DA SILVA</v>
          </cell>
          <cell r="E8" t="str">
            <v>I</v>
          </cell>
          <cell r="F8" t="str">
            <v>ECCH</v>
          </cell>
          <cell r="H8">
            <v>2.5299999999999998</v>
          </cell>
          <cell r="I8">
            <v>556.81799999999998</v>
          </cell>
          <cell r="K8" t="str">
            <v>AJUDANTE</v>
          </cell>
          <cell r="L8" t="str">
            <v>PRAD B</v>
          </cell>
          <cell r="M8" t="str">
            <v>Não Aplic.</v>
          </cell>
          <cell r="N8" t="str">
            <v>T1</v>
          </cell>
          <cell r="R8" t="str">
            <v>T1</v>
          </cell>
          <cell r="S8" t="str">
            <v>T1</v>
          </cell>
          <cell r="T8" t="str">
            <v>T1</v>
          </cell>
          <cell r="U8">
            <v>587.4</v>
          </cell>
        </row>
        <row r="9">
          <cell r="D9" t="str">
            <v>ANTONIO JOSE SALGADO</v>
          </cell>
          <cell r="E9" t="str">
            <v>I</v>
          </cell>
          <cell r="F9" t="str">
            <v>ECCH</v>
          </cell>
          <cell r="H9">
            <v>2.5299999999999998</v>
          </cell>
          <cell r="I9">
            <v>556.81799999999998</v>
          </cell>
          <cell r="K9" t="str">
            <v>AJUDANTE</v>
          </cell>
          <cell r="L9" t="str">
            <v>PRAD A</v>
          </cell>
          <cell r="M9" t="str">
            <v>Não Aplic.</v>
          </cell>
          <cell r="N9" t="str">
            <v>T1</v>
          </cell>
          <cell r="R9" t="str">
            <v>T1</v>
          </cell>
          <cell r="S9" t="str">
            <v>T1</v>
          </cell>
          <cell r="T9" t="str">
            <v>T1</v>
          </cell>
          <cell r="U9">
            <v>587.4</v>
          </cell>
        </row>
        <row r="10">
          <cell r="D10" t="str">
            <v>CARLOS ANTONIO DE ALMEIDA</v>
          </cell>
          <cell r="E10" t="str">
            <v>I</v>
          </cell>
          <cell r="F10" t="str">
            <v>ECCH</v>
          </cell>
          <cell r="H10">
            <v>2.5299999999999998</v>
          </cell>
          <cell r="I10">
            <v>556.81799999999998</v>
          </cell>
          <cell r="K10" t="str">
            <v>AJUDANTE</v>
          </cell>
          <cell r="L10" t="str">
            <v>PRAD B</v>
          </cell>
          <cell r="M10" t="str">
            <v>Não Aplic.</v>
          </cell>
          <cell r="N10" t="str">
            <v>T1</v>
          </cell>
          <cell r="R10" t="str">
            <v>T1</v>
          </cell>
          <cell r="S10" t="str">
            <v>T1</v>
          </cell>
          <cell r="T10" t="str">
            <v>T1</v>
          </cell>
          <cell r="U10">
            <v>587.4</v>
          </cell>
        </row>
        <row r="11">
          <cell r="D11" t="str">
            <v>CLAUDENEI MEDEIROS ELIDIO</v>
          </cell>
          <cell r="E11" t="str">
            <v>I</v>
          </cell>
          <cell r="F11" t="str">
            <v>ECCH</v>
          </cell>
          <cell r="H11">
            <v>2.5299999999999998</v>
          </cell>
          <cell r="I11">
            <v>556.81799999999998</v>
          </cell>
          <cell r="K11" t="str">
            <v>AJUDANTE</v>
          </cell>
          <cell r="L11" t="str">
            <v>PRAD B</v>
          </cell>
          <cell r="M11" t="str">
            <v>Não Aplic.</v>
          </cell>
          <cell r="N11" t="str">
            <v>T1</v>
          </cell>
          <cell r="R11" t="str">
            <v>T1</v>
          </cell>
          <cell r="S11" t="str">
            <v>T1</v>
          </cell>
          <cell r="T11" t="str">
            <v>T1</v>
          </cell>
          <cell r="U11">
            <v>587.4</v>
          </cell>
        </row>
        <row r="12">
          <cell r="D12" t="str">
            <v>EDNEY SOARES DA SILVA</v>
          </cell>
          <cell r="E12" t="str">
            <v>I</v>
          </cell>
          <cell r="F12" t="str">
            <v>ECCH</v>
          </cell>
          <cell r="H12">
            <v>2.5299999999999998</v>
          </cell>
          <cell r="I12">
            <v>556.81799999999998</v>
          </cell>
          <cell r="K12" t="str">
            <v>AJUDANTE</v>
          </cell>
          <cell r="L12" t="str">
            <v>PRAD B</v>
          </cell>
          <cell r="M12" t="str">
            <v>Não Aplic.</v>
          </cell>
          <cell r="N12" t="str">
            <v>T1</v>
          </cell>
          <cell r="R12" t="str">
            <v>T1</v>
          </cell>
          <cell r="S12" t="str">
            <v>T1</v>
          </cell>
          <cell r="T12" t="str">
            <v>T1</v>
          </cell>
          <cell r="U12">
            <v>587.4</v>
          </cell>
        </row>
        <row r="13">
          <cell r="D13" t="str">
            <v>EMANUEL PEREIRA DOS SANTOS</v>
          </cell>
          <cell r="E13" t="str">
            <v>I</v>
          </cell>
          <cell r="F13" t="str">
            <v>ECCH</v>
          </cell>
          <cell r="H13">
            <v>2.5299999999999998</v>
          </cell>
          <cell r="I13">
            <v>556.81799999999998</v>
          </cell>
          <cell r="K13" t="str">
            <v>AJUDANTE</v>
          </cell>
          <cell r="L13" t="str">
            <v>ECCH.T</v>
          </cell>
          <cell r="M13">
            <v>6.07</v>
          </cell>
          <cell r="N13" t="str">
            <v>T1</v>
          </cell>
          <cell r="R13" t="str">
            <v>T1</v>
          </cell>
          <cell r="S13" t="str">
            <v>T1</v>
          </cell>
          <cell r="T13" t="str">
            <v>T1</v>
          </cell>
          <cell r="U13">
            <v>587.4</v>
          </cell>
        </row>
        <row r="14">
          <cell r="D14" t="str">
            <v>ERICK DE CARVALHO FERNANDES BASTOS</v>
          </cell>
          <cell r="E14" t="str">
            <v>I</v>
          </cell>
          <cell r="F14" t="str">
            <v>ECCH</v>
          </cell>
          <cell r="H14">
            <v>2.5299999999999998</v>
          </cell>
          <cell r="I14">
            <v>556.81799999999998</v>
          </cell>
          <cell r="K14" t="str">
            <v>AJUDANTE</v>
          </cell>
          <cell r="L14" t="str">
            <v>PRAD A</v>
          </cell>
          <cell r="M14" t="str">
            <v>Não Aplic.</v>
          </cell>
          <cell r="N14" t="str">
            <v>T1</v>
          </cell>
          <cell r="R14" t="str">
            <v>T1</v>
          </cell>
          <cell r="S14" t="str">
            <v>T1</v>
          </cell>
          <cell r="T14" t="str">
            <v>T1</v>
          </cell>
          <cell r="U14">
            <v>587.4</v>
          </cell>
        </row>
        <row r="15">
          <cell r="D15" t="str">
            <v>GILMAR LUIZ RODRIGUES DA SILVA</v>
          </cell>
          <cell r="E15" t="str">
            <v>I</v>
          </cell>
          <cell r="F15" t="str">
            <v>ECCH</v>
          </cell>
          <cell r="H15">
            <v>2.5299999999999998</v>
          </cell>
          <cell r="I15">
            <v>556.81799999999998</v>
          </cell>
          <cell r="K15" t="str">
            <v>AJUDANTE</v>
          </cell>
          <cell r="L15" t="str">
            <v>PRAD A</v>
          </cell>
          <cell r="M15" t="str">
            <v>Não Aplic.</v>
          </cell>
          <cell r="N15" t="str">
            <v>T1</v>
          </cell>
          <cell r="R15" t="str">
            <v>T1</v>
          </cell>
          <cell r="S15" t="str">
            <v>T1</v>
          </cell>
          <cell r="T15" t="str">
            <v>T1</v>
          </cell>
          <cell r="U15">
            <v>587.4</v>
          </cell>
        </row>
        <row r="16">
          <cell r="D16" t="str">
            <v>GILSON IGNACIO DE SOUZA</v>
          </cell>
          <cell r="E16" t="str">
            <v>I</v>
          </cell>
          <cell r="F16" t="str">
            <v>ECCH</v>
          </cell>
          <cell r="H16">
            <v>2.5299999999999998</v>
          </cell>
          <cell r="I16">
            <v>556.81799999999998</v>
          </cell>
          <cell r="K16" t="str">
            <v>AJUDANTE</v>
          </cell>
          <cell r="L16" t="str">
            <v>PRAD B</v>
          </cell>
          <cell r="M16" t="str">
            <v>Não Aplic.</v>
          </cell>
          <cell r="N16" t="str">
            <v>T1</v>
          </cell>
          <cell r="R16" t="str">
            <v>T1</v>
          </cell>
          <cell r="S16" t="str">
            <v>T1</v>
          </cell>
          <cell r="T16" t="str">
            <v>T1</v>
          </cell>
          <cell r="U16">
            <v>587.4</v>
          </cell>
        </row>
        <row r="17">
          <cell r="D17" t="str">
            <v>JOSE BENEDITO DA SILVA</v>
          </cell>
          <cell r="E17" t="str">
            <v>I</v>
          </cell>
          <cell r="F17" t="str">
            <v>ECCH</v>
          </cell>
          <cell r="H17">
            <v>2.5299999999999998</v>
          </cell>
          <cell r="I17">
            <v>556.81799999999998</v>
          </cell>
          <cell r="K17" t="str">
            <v>AJUDANTE</v>
          </cell>
          <cell r="L17" t="str">
            <v>PRAD A</v>
          </cell>
          <cell r="M17" t="str">
            <v>Não Aplic.</v>
          </cell>
          <cell r="N17" t="str">
            <v>T1</v>
          </cell>
          <cell r="R17" t="str">
            <v>T1</v>
          </cell>
          <cell r="S17" t="str">
            <v>T1</v>
          </cell>
          <cell r="T17" t="str">
            <v>T1</v>
          </cell>
          <cell r="U17">
            <v>587.4</v>
          </cell>
        </row>
        <row r="18">
          <cell r="D18" t="str">
            <v>JOSE CARLOS HILARIO DOS SANTOS</v>
          </cell>
          <cell r="E18" t="str">
            <v>I</v>
          </cell>
          <cell r="F18" t="str">
            <v>ECCH</v>
          </cell>
          <cell r="H18">
            <v>2.5299999999999998</v>
          </cell>
          <cell r="I18">
            <v>556.81799999999998</v>
          </cell>
          <cell r="K18" t="str">
            <v>AJUDANTE</v>
          </cell>
          <cell r="L18" t="str">
            <v>PRAD B</v>
          </cell>
          <cell r="M18" t="str">
            <v>Não Aplic.</v>
          </cell>
          <cell r="N18" t="str">
            <v>T1</v>
          </cell>
          <cell r="R18" t="str">
            <v>T1</v>
          </cell>
          <cell r="S18" t="str">
            <v>T1</v>
          </cell>
          <cell r="T18" t="str">
            <v>T1</v>
          </cell>
          <cell r="U18">
            <v>587.4</v>
          </cell>
        </row>
        <row r="19">
          <cell r="D19" t="str">
            <v>MARCIO PEREIRA</v>
          </cell>
          <cell r="E19" t="str">
            <v>I</v>
          </cell>
          <cell r="F19" t="str">
            <v>ECCH</v>
          </cell>
          <cell r="H19">
            <v>2.5299999999999998</v>
          </cell>
          <cell r="I19">
            <v>556.81799999999998</v>
          </cell>
          <cell r="K19" t="str">
            <v>AJUDANTE</v>
          </cell>
          <cell r="L19" t="str">
            <v>PRAD B</v>
          </cell>
          <cell r="M19" t="str">
            <v>Não Aplic.</v>
          </cell>
          <cell r="N19" t="str">
            <v>T1</v>
          </cell>
          <cell r="R19" t="str">
            <v>T1</v>
          </cell>
          <cell r="S19" t="str">
            <v>T1</v>
          </cell>
          <cell r="T19" t="str">
            <v>T1</v>
          </cell>
          <cell r="U19">
            <v>587.4</v>
          </cell>
        </row>
        <row r="20">
          <cell r="D20" t="str">
            <v>ODAIR BENEDITO DA SILVA</v>
          </cell>
          <cell r="E20" t="str">
            <v>I</v>
          </cell>
          <cell r="F20" t="str">
            <v>ECCH</v>
          </cell>
          <cell r="H20">
            <v>2.5299999999999998</v>
          </cell>
          <cell r="I20">
            <v>556.81799999999998</v>
          </cell>
          <cell r="K20" t="str">
            <v>AJUDANTE</v>
          </cell>
          <cell r="L20" t="str">
            <v>ECCH.T</v>
          </cell>
          <cell r="M20">
            <v>5.0199999999999996</v>
          </cell>
          <cell r="N20" t="str">
            <v>T1</v>
          </cell>
          <cell r="R20" t="str">
            <v>T1</v>
          </cell>
          <cell r="S20" t="str">
            <v>T1</v>
          </cell>
          <cell r="T20" t="str">
            <v>T1</v>
          </cell>
          <cell r="U20">
            <v>587.4</v>
          </cell>
        </row>
        <row r="21">
          <cell r="D21" t="str">
            <v>REGINALDO BATISTA FLORENCIO DA SILVA</v>
          </cell>
          <cell r="E21" t="str">
            <v>I</v>
          </cell>
          <cell r="F21" t="str">
            <v>ECCH</v>
          </cell>
          <cell r="H21">
            <v>2.5299999999999998</v>
          </cell>
          <cell r="I21">
            <v>556.81799999999998</v>
          </cell>
          <cell r="K21" t="str">
            <v>AJUDANTE</v>
          </cell>
          <cell r="L21" t="str">
            <v>PRAD A</v>
          </cell>
          <cell r="M21" t="str">
            <v>Não Aplic.</v>
          </cell>
          <cell r="N21" t="str">
            <v>T1</v>
          </cell>
          <cell r="R21" t="str">
            <v>T1</v>
          </cell>
          <cell r="S21" t="str">
            <v>T1</v>
          </cell>
          <cell r="T21" t="str">
            <v>T1</v>
          </cell>
          <cell r="U21">
            <v>587.4</v>
          </cell>
        </row>
        <row r="22">
          <cell r="D22" t="str">
            <v>ROBERT LYVER SANTOS PEROSINI</v>
          </cell>
          <cell r="E22" t="str">
            <v>I</v>
          </cell>
          <cell r="F22" t="str">
            <v>ECCH</v>
          </cell>
          <cell r="H22">
            <v>2.5299999999999998</v>
          </cell>
          <cell r="I22">
            <v>556.81799999999998</v>
          </cell>
          <cell r="K22" t="str">
            <v>AJUDANTE</v>
          </cell>
          <cell r="L22" t="str">
            <v>PRAD B</v>
          </cell>
          <cell r="M22" t="str">
            <v>Não Aplic.</v>
          </cell>
          <cell r="N22" t="str">
            <v>T1</v>
          </cell>
          <cell r="R22" t="str">
            <v>T1</v>
          </cell>
          <cell r="S22" t="str">
            <v>T1</v>
          </cell>
          <cell r="T22" t="str">
            <v>T1</v>
          </cell>
          <cell r="U22">
            <v>587.4</v>
          </cell>
        </row>
        <row r="23">
          <cell r="D23" t="str">
            <v>ROBERTO CARLOS DA SILVA</v>
          </cell>
          <cell r="E23" t="str">
            <v>I</v>
          </cell>
          <cell r="F23" t="str">
            <v>ECCH</v>
          </cell>
          <cell r="H23">
            <v>2.5299999999999998</v>
          </cell>
          <cell r="I23">
            <v>556.81799999999998</v>
          </cell>
          <cell r="K23" t="str">
            <v>AJUDANTE</v>
          </cell>
          <cell r="L23" t="str">
            <v>PRAD B</v>
          </cell>
          <cell r="M23" t="str">
            <v>Não Aplic.</v>
          </cell>
          <cell r="N23" t="str">
            <v>T1</v>
          </cell>
          <cell r="R23" t="str">
            <v>T1</v>
          </cell>
          <cell r="S23" t="str">
            <v>T1</v>
          </cell>
          <cell r="T23" t="str">
            <v>T1</v>
          </cell>
          <cell r="U23">
            <v>587.4</v>
          </cell>
        </row>
        <row r="24">
          <cell r="D24" t="str">
            <v>SEBASTIÃO DA SILVA</v>
          </cell>
          <cell r="E24" t="str">
            <v>I</v>
          </cell>
          <cell r="F24" t="str">
            <v>ECCH</v>
          </cell>
          <cell r="H24">
            <v>2.5299999999999998</v>
          </cell>
          <cell r="I24">
            <v>556.81799999999998</v>
          </cell>
          <cell r="K24" t="str">
            <v>AJUDANTE</v>
          </cell>
          <cell r="L24" t="str">
            <v>PRAD B</v>
          </cell>
          <cell r="M24" t="str">
            <v>Não Aplic.</v>
          </cell>
          <cell r="N24" t="str">
            <v>T1</v>
          </cell>
          <cell r="R24" t="str">
            <v>T1</v>
          </cell>
          <cell r="S24" t="str">
            <v>T1</v>
          </cell>
          <cell r="T24" t="str">
            <v>T1</v>
          </cell>
          <cell r="U24">
            <v>587.4</v>
          </cell>
        </row>
        <row r="25">
          <cell r="D25" t="str">
            <v>WLADEMIR ROSA DE OLIVEIRA</v>
          </cell>
          <cell r="E25" t="str">
            <v>I</v>
          </cell>
          <cell r="F25" t="str">
            <v>ECCH</v>
          </cell>
          <cell r="H25">
            <v>2.5299999999999998</v>
          </cell>
          <cell r="I25">
            <v>556.81799999999998</v>
          </cell>
          <cell r="K25" t="str">
            <v>AJUDANTE</v>
          </cell>
          <cell r="L25" t="str">
            <v>PRAD A</v>
          </cell>
          <cell r="M25" t="str">
            <v>Não Aplic.</v>
          </cell>
          <cell r="N25" t="str">
            <v>T1</v>
          </cell>
          <cell r="R25" t="str">
            <v>T1</v>
          </cell>
          <cell r="S25" t="str">
            <v>T1</v>
          </cell>
          <cell r="T25" t="str">
            <v>T1</v>
          </cell>
          <cell r="U25">
            <v>587.4</v>
          </cell>
        </row>
        <row r="26">
          <cell r="D26" t="str">
            <v>HOSTON VICENTE GONÇALVES</v>
          </cell>
          <cell r="E26" t="str">
            <v>VI</v>
          </cell>
          <cell r="F26" t="str">
            <v>ECCH</v>
          </cell>
          <cell r="H26">
            <v>3.44</v>
          </cell>
          <cell r="I26">
            <v>756.84</v>
          </cell>
          <cell r="K26" t="str">
            <v>MEIO OFICIAL DE MONTAGEM</v>
          </cell>
          <cell r="L26" t="str">
            <v>SE ANGRA</v>
          </cell>
          <cell r="M26">
            <v>12.02</v>
          </cell>
          <cell r="N26" t="str">
            <v>T4</v>
          </cell>
          <cell r="P26" t="str">
            <v>T5</v>
          </cell>
          <cell r="S26" t="str">
            <v>T5</v>
          </cell>
          <cell r="T26" t="str">
            <v>T5</v>
          </cell>
          <cell r="U26">
            <v>767.8</v>
          </cell>
        </row>
        <row r="27">
          <cell r="D27" t="str">
            <v>PAULO CESAR RODRIGUES PONTES</v>
          </cell>
          <cell r="E27" t="str">
            <v>VI</v>
          </cell>
          <cell r="F27" t="str">
            <v>ECCH</v>
          </cell>
          <cell r="H27">
            <v>3.44</v>
          </cell>
          <cell r="I27">
            <v>756.84</v>
          </cell>
          <cell r="K27" t="str">
            <v>MEIO OFICIAL DE MONTAGEM</v>
          </cell>
          <cell r="L27" t="str">
            <v>ECCH.T</v>
          </cell>
          <cell r="M27">
            <v>12.08</v>
          </cell>
          <cell r="N27" t="str">
            <v>T4</v>
          </cell>
          <cell r="P27" t="str">
            <v>T5</v>
          </cell>
          <cell r="S27" t="str">
            <v>T5</v>
          </cell>
          <cell r="T27" t="str">
            <v>T5</v>
          </cell>
          <cell r="U27">
            <v>767.8</v>
          </cell>
        </row>
        <row r="28">
          <cell r="D28" t="str">
            <v>BENEDITO DE PAULA CARDOSO</v>
          </cell>
          <cell r="E28" t="str">
            <v>VI</v>
          </cell>
          <cell r="F28" t="str">
            <v>ECCH</v>
          </cell>
          <cell r="H28">
            <v>3.44</v>
          </cell>
          <cell r="I28">
            <v>756.84</v>
          </cell>
          <cell r="K28" t="str">
            <v>MEIO OFICIAL DE OBRAS CIVIS</v>
          </cell>
          <cell r="L28" t="str">
            <v>UHE LCBC</v>
          </cell>
          <cell r="M28">
            <v>18.03</v>
          </cell>
          <cell r="N28" t="str">
            <v>T4</v>
          </cell>
          <cell r="P28" t="str">
            <v>T6</v>
          </cell>
          <cell r="S28" t="str">
            <v>T5</v>
          </cell>
          <cell r="T28" t="str">
            <v>T6</v>
          </cell>
          <cell r="U28">
            <v>767.8</v>
          </cell>
        </row>
        <row r="29">
          <cell r="D29" t="str">
            <v>JOÃO BATISTA GONÇALVES</v>
          </cell>
          <cell r="E29" t="str">
            <v>VI</v>
          </cell>
          <cell r="F29" t="str">
            <v>ECCH</v>
          </cell>
          <cell r="H29">
            <v>3.44</v>
          </cell>
          <cell r="I29">
            <v>756.84</v>
          </cell>
          <cell r="K29" t="str">
            <v>MEIO OFICIAL DE OBRAS CIVIS</v>
          </cell>
          <cell r="L29" t="str">
            <v>SE MARIMBONDO</v>
          </cell>
          <cell r="M29">
            <v>15.03</v>
          </cell>
          <cell r="N29" t="str">
            <v>T4</v>
          </cell>
          <cell r="P29" t="str">
            <v>T6</v>
          </cell>
          <cell r="S29" t="str">
            <v>T5</v>
          </cell>
          <cell r="T29" t="str">
            <v>T6</v>
          </cell>
          <cell r="U29">
            <v>767.8</v>
          </cell>
        </row>
        <row r="30">
          <cell r="D30" t="str">
            <v>JOSE ABEL LAMIN DINIZ</v>
          </cell>
          <cell r="E30" t="str">
            <v>VI</v>
          </cell>
          <cell r="F30" t="str">
            <v>ECCH</v>
          </cell>
          <cell r="H30">
            <v>3.19</v>
          </cell>
          <cell r="I30">
            <v>702.78</v>
          </cell>
          <cell r="K30" t="str">
            <v>MEIO OFICIAL DE OBRAS CIVIS</v>
          </cell>
          <cell r="L30" t="str">
            <v>SE MARIMBONDO</v>
          </cell>
          <cell r="M30">
            <v>7.1</v>
          </cell>
          <cell r="N30" t="str">
            <v>T3</v>
          </cell>
          <cell r="P30" t="str">
            <v>T4</v>
          </cell>
          <cell r="S30" t="str">
            <v>T3</v>
          </cell>
          <cell r="T30" t="str">
            <v>T4</v>
          </cell>
          <cell r="U30">
            <v>704</v>
          </cell>
        </row>
        <row r="31">
          <cell r="D31" t="str">
            <v>MILTON COSTA</v>
          </cell>
          <cell r="E31" t="str">
            <v>VI</v>
          </cell>
          <cell r="F31" t="str">
            <v>ECCH</v>
          </cell>
          <cell r="H31">
            <v>3.19</v>
          </cell>
          <cell r="I31">
            <v>702.78</v>
          </cell>
          <cell r="K31" t="str">
            <v>MEIO OFICIAL DE OBRAS CIVIS</v>
          </cell>
          <cell r="L31" t="str">
            <v>ECCH.T</v>
          </cell>
          <cell r="M31">
            <v>12.08</v>
          </cell>
          <cell r="N31" t="str">
            <v>T3</v>
          </cell>
          <cell r="P31" t="str">
            <v>T5</v>
          </cell>
          <cell r="S31" t="str">
            <v>T3</v>
          </cell>
          <cell r="T31" t="str">
            <v>T5</v>
          </cell>
          <cell r="U31">
            <v>704</v>
          </cell>
        </row>
        <row r="32">
          <cell r="D32" t="str">
            <v>VALDECIR DOS SANTOS</v>
          </cell>
          <cell r="E32" t="str">
            <v>VI</v>
          </cell>
          <cell r="F32" t="str">
            <v>ECCH</v>
          </cell>
          <cell r="H32">
            <v>3.19</v>
          </cell>
          <cell r="I32">
            <v>702.78</v>
          </cell>
          <cell r="K32" t="str">
            <v>MEIO OFICIAL DE OBRAS CIVIS</v>
          </cell>
          <cell r="L32" t="str">
            <v>ECCH.T</v>
          </cell>
          <cell r="M32">
            <v>9.07</v>
          </cell>
          <cell r="N32" t="str">
            <v>T3</v>
          </cell>
          <cell r="P32" t="str">
            <v>T4</v>
          </cell>
          <cell r="S32" t="str">
            <v>T3</v>
          </cell>
          <cell r="T32" t="str">
            <v>T4</v>
          </cell>
          <cell r="U32">
            <v>704</v>
          </cell>
        </row>
        <row r="33">
          <cell r="D33" t="str">
            <v>JOSE CELSO MARCIANO</v>
          </cell>
          <cell r="E33" t="str">
            <v>V</v>
          </cell>
          <cell r="F33" t="str">
            <v>ECCH</v>
          </cell>
          <cell r="H33">
            <v>3.69</v>
          </cell>
          <cell r="I33">
            <v>810.9</v>
          </cell>
          <cell r="K33" t="str">
            <v>CARPINTEIRO</v>
          </cell>
          <cell r="L33" t="str">
            <v>SE ANGRA</v>
          </cell>
          <cell r="M33">
            <v>1.1000000000000001</v>
          </cell>
          <cell r="N33" t="str">
            <v>T4</v>
          </cell>
          <cell r="O33">
            <v>0</v>
          </cell>
          <cell r="P33" t="str">
            <v>T2</v>
          </cell>
          <cell r="S33" t="str">
            <v>T5</v>
          </cell>
          <cell r="T33" t="str">
            <v>T2</v>
          </cell>
          <cell r="U33">
            <v>816.2</v>
          </cell>
        </row>
        <row r="34">
          <cell r="D34" t="str">
            <v>ANDRE MARQUES DA SILVA</v>
          </cell>
          <cell r="E34" t="str">
            <v>V</v>
          </cell>
          <cell r="F34" t="str">
            <v>ECCH</v>
          </cell>
          <cell r="H34">
            <v>3.19</v>
          </cell>
          <cell r="I34">
            <v>702.78</v>
          </cell>
          <cell r="K34" t="str">
            <v>PEDREIRO</v>
          </cell>
          <cell r="L34" t="str">
            <v>PRAD B</v>
          </cell>
          <cell r="M34">
            <v>5</v>
          </cell>
          <cell r="N34" t="str">
            <v>T2</v>
          </cell>
          <cell r="O34" t="str">
            <v>T5</v>
          </cell>
          <cell r="P34" t="str">
            <v>T3</v>
          </cell>
          <cell r="S34" t="str">
            <v>T1</v>
          </cell>
          <cell r="T34" t="str">
            <v>T5</v>
          </cell>
          <cell r="U34">
            <v>754.6</v>
          </cell>
        </row>
        <row r="35">
          <cell r="D35" t="str">
            <v>ANTONIO GOMES FARIAS</v>
          </cell>
          <cell r="E35" t="str">
            <v>V</v>
          </cell>
          <cell r="F35" t="str">
            <v>ECCH</v>
          </cell>
          <cell r="H35">
            <v>3.19</v>
          </cell>
          <cell r="I35">
            <v>702.78</v>
          </cell>
          <cell r="K35" t="str">
            <v>PEDREIRO</v>
          </cell>
          <cell r="L35" t="str">
            <v>PRAD B</v>
          </cell>
          <cell r="M35">
            <v>5</v>
          </cell>
          <cell r="N35" t="str">
            <v>T2</v>
          </cell>
          <cell r="O35" t="str">
            <v>T5</v>
          </cell>
          <cell r="P35" t="str">
            <v>T3</v>
          </cell>
          <cell r="S35" t="str">
            <v>T1</v>
          </cell>
          <cell r="T35" t="str">
            <v>T5</v>
          </cell>
          <cell r="U35">
            <v>754.6</v>
          </cell>
        </row>
        <row r="36">
          <cell r="D36" t="str">
            <v>CARLOS ALBERTO DE ALMEIDA</v>
          </cell>
          <cell r="E36" t="str">
            <v>V</v>
          </cell>
          <cell r="F36" t="str">
            <v>ECCH</v>
          </cell>
          <cell r="H36">
            <v>3.19</v>
          </cell>
          <cell r="I36">
            <v>702.78</v>
          </cell>
          <cell r="K36" t="str">
            <v>PEDREIRO</v>
          </cell>
          <cell r="L36" t="str">
            <v>PRAD B</v>
          </cell>
          <cell r="M36">
            <v>5</v>
          </cell>
          <cell r="N36" t="str">
            <v>T2</v>
          </cell>
          <cell r="O36" t="str">
            <v>T5</v>
          </cell>
          <cell r="P36" t="str">
            <v>T3</v>
          </cell>
          <cell r="S36" t="str">
            <v>T1</v>
          </cell>
          <cell r="T36" t="str">
            <v>T5</v>
          </cell>
          <cell r="U36">
            <v>754.6</v>
          </cell>
        </row>
        <row r="37">
          <cell r="D37" t="str">
            <v>JOAQUIM AIRES DE OLIVEIRA</v>
          </cell>
          <cell r="E37" t="str">
            <v>V</v>
          </cell>
          <cell r="F37" t="str">
            <v>ECCH</v>
          </cell>
          <cell r="H37">
            <v>3.69</v>
          </cell>
          <cell r="I37">
            <v>810.9</v>
          </cell>
          <cell r="K37" t="str">
            <v>PEDREIRO</v>
          </cell>
          <cell r="L37" t="str">
            <v>UHE LCBC</v>
          </cell>
          <cell r="M37">
            <v>1.1000000000000001</v>
          </cell>
          <cell r="N37" t="str">
            <v>T4</v>
          </cell>
          <cell r="O37">
            <v>0</v>
          </cell>
          <cell r="P37" t="str">
            <v>T2</v>
          </cell>
          <cell r="S37" t="str">
            <v>T5</v>
          </cell>
          <cell r="T37" t="str">
            <v>T2</v>
          </cell>
          <cell r="U37">
            <v>816.2</v>
          </cell>
        </row>
        <row r="38">
          <cell r="D38" t="str">
            <v>LUCIO CAROLINO MARTINS</v>
          </cell>
          <cell r="E38" t="str">
            <v>V</v>
          </cell>
          <cell r="F38" t="str">
            <v>ECCH</v>
          </cell>
          <cell r="H38">
            <v>3.69</v>
          </cell>
          <cell r="I38">
            <v>810.9</v>
          </cell>
          <cell r="K38" t="str">
            <v>PEDREIRO</v>
          </cell>
          <cell r="L38" t="str">
            <v>PRAD A</v>
          </cell>
          <cell r="M38">
            <v>15</v>
          </cell>
          <cell r="N38" t="str">
            <v>T4</v>
          </cell>
          <cell r="O38" t="str">
            <v>T11</v>
          </cell>
          <cell r="P38" t="str">
            <v>T3</v>
          </cell>
          <cell r="S38" t="str">
            <v>T5</v>
          </cell>
          <cell r="T38" t="str">
            <v>T11</v>
          </cell>
          <cell r="U38">
            <v>816.2</v>
          </cell>
        </row>
        <row r="39">
          <cell r="D39" t="str">
            <v>PEDRO SEBASTIÃO CUSTODIO</v>
          </cell>
          <cell r="E39" t="str">
            <v>V</v>
          </cell>
          <cell r="F39" t="str">
            <v>ECCH</v>
          </cell>
          <cell r="H39">
            <v>3.19</v>
          </cell>
          <cell r="I39">
            <v>702.78</v>
          </cell>
          <cell r="K39" t="str">
            <v>PEDREIRO</v>
          </cell>
          <cell r="L39" t="str">
            <v>UHE LCBC</v>
          </cell>
          <cell r="M39">
            <v>7.08</v>
          </cell>
          <cell r="N39" t="str">
            <v>T2</v>
          </cell>
          <cell r="O39" t="str">
            <v>T8</v>
          </cell>
          <cell r="P39" t="str">
            <v>T3</v>
          </cell>
          <cell r="S39" t="str">
            <v>T1</v>
          </cell>
          <cell r="T39" t="str">
            <v>T8</v>
          </cell>
          <cell r="U39">
            <v>754.6</v>
          </cell>
        </row>
        <row r="40">
          <cell r="D40" t="str">
            <v>VALDIR NUNES PRADO</v>
          </cell>
          <cell r="E40" t="str">
            <v>IX</v>
          </cell>
          <cell r="F40" t="str">
            <v>ECCH</v>
          </cell>
          <cell r="H40">
            <v>5.16</v>
          </cell>
          <cell r="I40">
            <v>1135.26</v>
          </cell>
          <cell r="K40" t="str">
            <v>SOLDADOR</v>
          </cell>
          <cell r="L40" t="str">
            <v>ECCH.T</v>
          </cell>
          <cell r="M40">
            <v>10</v>
          </cell>
          <cell r="N40" t="str">
            <v>T3</v>
          </cell>
          <cell r="O40" t="str">
            <v>T10</v>
          </cell>
          <cell r="P40" t="str">
            <v>T3</v>
          </cell>
          <cell r="S40" t="str">
            <v>T11</v>
          </cell>
          <cell r="T40" t="str">
            <v>T10</v>
          </cell>
          <cell r="U40">
            <v>875.6</v>
          </cell>
        </row>
        <row r="41">
          <cell r="E41" t="str">
            <v>IV</v>
          </cell>
          <cell r="H41">
            <v>0</v>
          </cell>
          <cell r="M41">
            <v>4.0199999999999996</v>
          </cell>
          <cell r="N41" t="str">
            <v>T1</v>
          </cell>
          <cell r="O41" t="str">
            <v>T5</v>
          </cell>
          <cell r="P41" t="str">
            <v>T3</v>
          </cell>
          <cell r="S41" t="str">
            <v>T1</v>
          </cell>
          <cell r="T41" t="str">
            <v>T5</v>
          </cell>
        </row>
        <row r="42">
          <cell r="D42" t="str">
            <v>ALESSANDRO GALVÃO MAFRA</v>
          </cell>
          <cell r="E42" t="str">
            <v>IV</v>
          </cell>
          <cell r="F42" t="str">
            <v>ECCH</v>
          </cell>
          <cell r="H42">
            <v>3.69</v>
          </cell>
          <cell r="I42">
            <v>810.9</v>
          </cell>
          <cell r="K42" t="str">
            <v>ASSISTENTE DE MATERIAL</v>
          </cell>
          <cell r="L42" t="str">
            <v>ECCH.T</v>
          </cell>
          <cell r="M42">
            <v>8.09</v>
          </cell>
          <cell r="N42" t="str">
            <v>T2</v>
          </cell>
          <cell r="O42" t="str">
            <v>T9</v>
          </cell>
          <cell r="P42" t="str">
            <v>T3</v>
          </cell>
          <cell r="S42" t="str">
            <v>T5</v>
          </cell>
          <cell r="T42" t="str">
            <v>T9</v>
          </cell>
          <cell r="U42">
            <v>853.6</v>
          </cell>
        </row>
        <row r="43">
          <cell r="D43" t="str">
            <v>GLAUCO FELIPE DOS SANTOS</v>
          </cell>
          <cell r="E43" t="str">
            <v>IV</v>
          </cell>
          <cell r="F43" t="str">
            <v>ECCH</v>
          </cell>
          <cell r="H43">
            <v>3.32</v>
          </cell>
          <cell r="I43">
            <v>729.81</v>
          </cell>
          <cell r="K43" t="str">
            <v>AUXILIAR TÉCNICO</v>
          </cell>
          <cell r="L43" t="str">
            <v>SE ANGRA</v>
          </cell>
          <cell r="M43">
            <v>1.03</v>
          </cell>
          <cell r="N43" t="str">
            <v>T1</v>
          </cell>
          <cell r="O43">
            <v>0</v>
          </cell>
          <cell r="P43" t="str">
            <v>T2</v>
          </cell>
          <cell r="S43" t="str">
            <v>T3</v>
          </cell>
          <cell r="T43" t="str">
            <v>T2</v>
          </cell>
          <cell r="U43">
            <v>759</v>
          </cell>
        </row>
        <row r="44">
          <cell r="D44" t="str">
            <v>BENEDITO SOUZA DA SILVA</v>
          </cell>
          <cell r="E44" t="str">
            <v>IV</v>
          </cell>
          <cell r="F44" t="str">
            <v>ECCH</v>
          </cell>
          <cell r="H44">
            <v>3.69</v>
          </cell>
          <cell r="I44">
            <v>810.9</v>
          </cell>
          <cell r="K44" t="str">
            <v>AUXILIAR DE TOPOGRAFIA</v>
          </cell>
          <cell r="L44" t="str">
            <v>PRAD A</v>
          </cell>
          <cell r="M44">
            <v>7.06</v>
          </cell>
          <cell r="N44" t="str">
            <v>T2</v>
          </cell>
          <cell r="O44" t="str">
            <v>T8</v>
          </cell>
          <cell r="P44" t="str">
            <v>T3</v>
          </cell>
          <cell r="S44" t="str">
            <v>T5</v>
          </cell>
          <cell r="T44" t="str">
            <v>T8</v>
          </cell>
          <cell r="U44">
            <v>853.6</v>
          </cell>
        </row>
        <row r="45">
          <cell r="D45" t="str">
            <v>ANDRÉ RICARDO FONTES MORAES</v>
          </cell>
          <cell r="E45" t="str">
            <v>IV</v>
          </cell>
          <cell r="F45" t="str">
            <v>ECCH</v>
          </cell>
          <cell r="H45">
            <v>3.69</v>
          </cell>
          <cell r="I45">
            <v>810.9</v>
          </cell>
          <cell r="K45" t="str">
            <v>AUXILIAR TÉCNICO</v>
          </cell>
          <cell r="L45" t="str">
            <v>SE ANGRA</v>
          </cell>
          <cell r="M45">
            <v>5</v>
          </cell>
          <cell r="N45" t="str">
            <v>T2</v>
          </cell>
          <cell r="O45" t="str">
            <v>T5</v>
          </cell>
          <cell r="P45" t="str">
            <v>T3</v>
          </cell>
          <cell r="S45" t="str">
            <v>T5</v>
          </cell>
          <cell r="T45" t="str">
            <v>T5</v>
          </cell>
          <cell r="U45">
            <v>853.6</v>
          </cell>
        </row>
        <row r="46">
          <cell r="D46" t="str">
            <v>CARLOS ROBERTO XAVIER</v>
          </cell>
          <cell r="E46" t="str">
            <v>IV</v>
          </cell>
          <cell r="F46" t="str">
            <v>ECCH</v>
          </cell>
          <cell r="H46">
            <v>7.62</v>
          </cell>
          <cell r="I46">
            <v>1675.86</v>
          </cell>
          <cell r="K46" t="str">
            <v>AUXILIAR TÉCNICO</v>
          </cell>
          <cell r="L46" t="str">
            <v>ECCH.T</v>
          </cell>
          <cell r="M46">
            <v>22</v>
          </cell>
          <cell r="N46" t="str">
            <v>T6</v>
          </cell>
          <cell r="O46" t="str">
            <v>T11</v>
          </cell>
          <cell r="P46" t="str">
            <v>T3</v>
          </cell>
          <cell r="S46" t="str">
            <v>T11</v>
          </cell>
          <cell r="T46" t="str">
            <v>T11</v>
          </cell>
          <cell r="U46">
            <v>1676.4</v>
          </cell>
        </row>
        <row r="47">
          <cell r="D47" t="str">
            <v>FLAVIO LUIZ DO CARMO</v>
          </cell>
          <cell r="E47" t="str">
            <v>IV</v>
          </cell>
          <cell r="F47" t="str">
            <v>ECCH</v>
          </cell>
          <cell r="H47">
            <v>3.69</v>
          </cell>
          <cell r="I47">
            <v>810.9</v>
          </cell>
          <cell r="K47" t="str">
            <v>AUXILIAR TÉCNICO</v>
          </cell>
          <cell r="L47" t="str">
            <v>ECCH.T</v>
          </cell>
          <cell r="M47">
            <v>4.09</v>
          </cell>
          <cell r="N47" t="str">
            <v>T2</v>
          </cell>
          <cell r="O47" t="str">
            <v>T5</v>
          </cell>
          <cell r="P47" t="str">
            <v>T3</v>
          </cell>
          <cell r="S47" t="str">
            <v>T5</v>
          </cell>
          <cell r="T47" t="str">
            <v>T5</v>
          </cell>
          <cell r="U47">
            <v>853.6</v>
          </cell>
        </row>
        <row r="48">
          <cell r="D48" t="str">
            <v>JAYME JOSÉ CHAVES</v>
          </cell>
          <cell r="E48" t="str">
            <v>IV</v>
          </cell>
          <cell r="F48" t="str">
            <v>ECCH</v>
          </cell>
          <cell r="H48">
            <v>6.63</v>
          </cell>
          <cell r="I48">
            <v>1459.62</v>
          </cell>
          <cell r="K48" t="str">
            <v>AUXILIAR TÉCNICO</v>
          </cell>
          <cell r="L48" t="str">
            <v>ECCH.T</v>
          </cell>
          <cell r="M48">
            <v>28.02</v>
          </cell>
          <cell r="N48" t="str">
            <v>T5</v>
          </cell>
          <cell r="O48" t="str">
            <v>T11</v>
          </cell>
          <cell r="P48" t="str">
            <v>T3</v>
          </cell>
          <cell r="S48" t="str">
            <v>T10</v>
          </cell>
          <cell r="T48" t="str">
            <v>T11</v>
          </cell>
          <cell r="U48">
            <v>1595</v>
          </cell>
        </row>
        <row r="49">
          <cell r="D49" t="str">
            <v>LUIZ ROBERTO DA SILVA GOMES</v>
          </cell>
          <cell r="E49" t="str">
            <v>IV</v>
          </cell>
          <cell r="F49" t="str">
            <v>ECCH</v>
          </cell>
          <cell r="H49">
            <v>7.62</v>
          </cell>
          <cell r="I49">
            <v>1675.86</v>
          </cell>
          <cell r="K49" t="str">
            <v>AUXILIAR TÉCNICO</v>
          </cell>
          <cell r="L49" t="str">
            <v>SE ANGRA</v>
          </cell>
          <cell r="M49">
            <v>29.09</v>
          </cell>
          <cell r="N49" t="str">
            <v>T6</v>
          </cell>
          <cell r="O49" t="str">
            <v>T11</v>
          </cell>
          <cell r="P49" t="str">
            <v>T3</v>
          </cell>
          <cell r="S49" t="str">
            <v>T11</v>
          </cell>
          <cell r="T49" t="str">
            <v>T11</v>
          </cell>
          <cell r="U49">
            <v>1676.4</v>
          </cell>
        </row>
        <row r="50">
          <cell r="D50" t="str">
            <v>RUBENS AUGUSTO</v>
          </cell>
          <cell r="E50" t="str">
            <v>IV</v>
          </cell>
          <cell r="F50" t="str">
            <v>ECCH</v>
          </cell>
          <cell r="H50">
            <v>3.69</v>
          </cell>
          <cell r="I50">
            <v>810.9</v>
          </cell>
          <cell r="K50" t="str">
            <v>AUXILIAR TÉCNICO</v>
          </cell>
          <cell r="L50" t="str">
            <v>PRAD A</v>
          </cell>
          <cell r="M50">
            <v>17.11</v>
          </cell>
          <cell r="N50" t="str">
            <v>T2</v>
          </cell>
          <cell r="O50" t="str">
            <v>T11</v>
          </cell>
          <cell r="P50" t="str">
            <v>T3</v>
          </cell>
          <cell r="S50" t="str">
            <v>T5</v>
          </cell>
          <cell r="T50" t="str">
            <v>T11</v>
          </cell>
          <cell r="U50">
            <v>853.6</v>
          </cell>
        </row>
        <row r="51">
          <cell r="E51" t="str">
            <v>X</v>
          </cell>
          <cell r="H51">
            <v>0</v>
          </cell>
          <cell r="M51">
            <v>27.01</v>
          </cell>
          <cell r="N51" t="str">
            <v>T4</v>
          </cell>
          <cell r="O51" t="str">
            <v>T11</v>
          </cell>
          <cell r="P51" t="str">
            <v>T3</v>
          </cell>
          <cell r="S51" t="str">
            <v>T9</v>
          </cell>
          <cell r="T51" t="str">
            <v>T11</v>
          </cell>
        </row>
        <row r="52">
          <cell r="E52" t="str">
            <v>X</v>
          </cell>
          <cell r="H52">
            <v>0</v>
          </cell>
          <cell r="M52">
            <v>34</v>
          </cell>
          <cell r="N52" t="str">
            <v>T4</v>
          </cell>
          <cell r="O52" t="str">
            <v>T11</v>
          </cell>
          <cell r="P52" t="str">
            <v>T3</v>
          </cell>
          <cell r="S52" t="str">
            <v>T9</v>
          </cell>
          <cell r="T52" t="str">
            <v>T11</v>
          </cell>
        </row>
        <row r="53">
          <cell r="E53" t="str">
            <v>X</v>
          </cell>
          <cell r="H53">
            <v>0</v>
          </cell>
          <cell r="M53">
            <v>22.06</v>
          </cell>
          <cell r="N53" t="str">
            <v>T3</v>
          </cell>
          <cell r="O53" t="str">
            <v>T10</v>
          </cell>
          <cell r="P53" t="str">
            <v>T3</v>
          </cell>
          <cell r="S53" t="str">
            <v>T8</v>
          </cell>
          <cell r="T53" t="str">
            <v>T10</v>
          </cell>
        </row>
        <row r="54">
          <cell r="D54" t="str">
            <v>EVANDRO FRANCISCO GONÇALVES JR</v>
          </cell>
          <cell r="E54" t="str">
            <v>VII</v>
          </cell>
          <cell r="F54" t="str">
            <v>ECCH</v>
          </cell>
          <cell r="H54">
            <v>4.42</v>
          </cell>
          <cell r="I54">
            <v>973.08</v>
          </cell>
          <cell r="K54" t="str">
            <v>ELETRICISTA DE PNL</v>
          </cell>
          <cell r="L54" t="str">
            <v>ECCH.T</v>
          </cell>
          <cell r="M54">
            <v>11.03</v>
          </cell>
          <cell r="N54" t="str">
            <v>T3</v>
          </cell>
          <cell r="O54" t="str">
            <v>T11</v>
          </cell>
          <cell r="P54" t="str">
            <v>T6</v>
          </cell>
          <cell r="S54" t="str">
            <v>T5</v>
          </cell>
          <cell r="T54" t="str">
            <v>T11</v>
          </cell>
          <cell r="U54">
            <v>990</v>
          </cell>
        </row>
        <row r="55">
          <cell r="D55" t="str">
            <v>RICARDO DA SILVA BATISTA</v>
          </cell>
          <cell r="E55" t="str">
            <v>VII</v>
          </cell>
          <cell r="F55" t="str">
            <v>ECCH</v>
          </cell>
          <cell r="H55">
            <v>4.91</v>
          </cell>
          <cell r="I55">
            <v>1081.2</v>
          </cell>
          <cell r="K55" t="str">
            <v>ELETRICISTA DE PNL</v>
          </cell>
          <cell r="L55" t="str">
            <v>ECCH.T</v>
          </cell>
          <cell r="M55">
            <v>19.079999999999998</v>
          </cell>
          <cell r="N55" t="str">
            <v>T4</v>
          </cell>
          <cell r="O55" t="str">
            <v>T12</v>
          </cell>
          <cell r="P55" t="str">
            <v>T6</v>
          </cell>
          <cell r="S55" t="str">
            <v>T9</v>
          </cell>
          <cell r="T55" t="str">
            <v>T12</v>
          </cell>
          <cell r="U55">
            <v>1102.2</v>
          </cell>
        </row>
        <row r="56">
          <cell r="D56" t="str">
            <v>SILVIO APARECIDO SALVADOR</v>
          </cell>
          <cell r="E56" t="str">
            <v>VIII</v>
          </cell>
          <cell r="F56" t="str">
            <v>ECCH</v>
          </cell>
          <cell r="H56">
            <v>3.93</v>
          </cell>
          <cell r="I56">
            <v>864.96</v>
          </cell>
          <cell r="K56" t="str">
            <v>ELETRICISTA DE PNL</v>
          </cell>
          <cell r="L56" t="str">
            <v>ECCH.T</v>
          </cell>
          <cell r="M56">
            <v>5</v>
          </cell>
          <cell r="N56" t="str">
            <v>T2</v>
          </cell>
          <cell r="O56">
            <v>0</v>
          </cell>
          <cell r="P56" t="str">
            <v>T5</v>
          </cell>
          <cell r="S56" t="str">
            <v>T3</v>
          </cell>
          <cell r="T56" t="str">
            <v>T5</v>
          </cell>
          <cell r="U56">
            <v>871.2</v>
          </cell>
        </row>
        <row r="57">
          <cell r="E57" t="str">
            <v>IX</v>
          </cell>
          <cell r="H57">
            <v>0</v>
          </cell>
          <cell r="M57">
            <v>14.06</v>
          </cell>
          <cell r="N57" t="str">
            <v>T2</v>
          </cell>
          <cell r="O57" t="str">
            <v>T11</v>
          </cell>
          <cell r="P57" t="str">
            <v>T6</v>
          </cell>
          <cell r="S57" t="str">
            <v>T7</v>
          </cell>
          <cell r="T57" t="str">
            <v>T11</v>
          </cell>
        </row>
        <row r="58">
          <cell r="D58" t="str">
            <v>GERALDO CELIO MARCIANO</v>
          </cell>
          <cell r="E58" t="str">
            <v>IX</v>
          </cell>
          <cell r="F58" t="str">
            <v>ECCH</v>
          </cell>
          <cell r="H58">
            <v>5.16</v>
          </cell>
          <cell r="I58">
            <v>1135.26</v>
          </cell>
          <cell r="K58" t="str">
            <v>MONTADOR ELETROMECÂNICO</v>
          </cell>
          <cell r="L58" t="str">
            <v>UHE LCBC</v>
          </cell>
          <cell r="M58">
            <v>26.08</v>
          </cell>
          <cell r="N58" t="str">
            <v>T3</v>
          </cell>
          <cell r="O58" t="str">
            <v>T14</v>
          </cell>
          <cell r="P58" t="str">
            <v>T6</v>
          </cell>
          <cell r="S58" t="str">
            <v>T10</v>
          </cell>
          <cell r="T58" t="str">
            <v>T14</v>
          </cell>
          <cell r="U58">
            <v>1146.2</v>
          </cell>
        </row>
        <row r="59">
          <cell r="D59" t="str">
            <v>JURANDIR FERREIRA DA SILVA</v>
          </cell>
          <cell r="E59" t="str">
            <v>IX</v>
          </cell>
          <cell r="F59" t="str">
            <v>ECCH</v>
          </cell>
          <cell r="H59">
            <v>5.16</v>
          </cell>
          <cell r="I59">
            <v>1135.26</v>
          </cell>
          <cell r="K59" t="str">
            <v>MONTADOR ELETROMECÂNICO</v>
          </cell>
          <cell r="L59" t="str">
            <v>ECCH.T</v>
          </cell>
          <cell r="M59">
            <v>20.100000000000001</v>
          </cell>
          <cell r="N59" t="str">
            <v>T3</v>
          </cell>
          <cell r="O59" t="str">
            <v>T13</v>
          </cell>
          <cell r="P59" t="str">
            <v>T6</v>
          </cell>
          <cell r="S59" t="str">
            <v>T10</v>
          </cell>
          <cell r="T59" t="str">
            <v>T13</v>
          </cell>
          <cell r="U59">
            <v>1146.2</v>
          </cell>
        </row>
        <row r="60">
          <cell r="D60" t="str">
            <v>ERODI RODRIGUES BUENO</v>
          </cell>
          <cell r="E60" t="str">
            <v>IX</v>
          </cell>
          <cell r="F60" t="str">
            <v>ECCH</v>
          </cell>
          <cell r="H60">
            <v>5.16</v>
          </cell>
          <cell r="I60">
            <v>1135.26</v>
          </cell>
          <cell r="K60" t="str">
            <v>MONTADOR DE ESTRUTURAS METÁLICAS</v>
          </cell>
          <cell r="L60" t="str">
            <v>SE ANGRA</v>
          </cell>
          <cell r="M60">
            <v>19.11</v>
          </cell>
          <cell r="N60" t="str">
            <v>T3</v>
          </cell>
          <cell r="O60" t="str">
            <v>T12</v>
          </cell>
          <cell r="P60" t="str">
            <v>T6</v>
          </cell>
          <cell r="S60" t="str">
            <v>T10</v>
          </cell>
          <cell r="T60" t="str">
            <v>T12</v>
          </cell>
          <cell r="U60">
            <v>1146.2</v>
          </cell>
        </row>
        <row r="61">
          <cell r="D61" t="str">
            <v>GUILHERME DE JESUS PASSOS</v>
          </cell>
          <cell r="E61" t="str">
            <v>IX</v>
          </cell>
          <cell r="F61" t="str">
            <v>ECCH</v>
          </cell>
          <cell r="H61">
            <v>5.16</v>
          </cell>
          <cell r="I61">
            <v>1135.26</v>
          </cell>
          <cell r="K61" t="str">
            <v>MONTADOR DE ESTRUTURAS METÁLICAS</v>
          </cell>
          <cell r="L61" t="str">
            <v>SE MARIMBONDO</v>
          </cell>
          <cell r="M61">
            <v>14</v>
          </cell>
          <cell r="N61" t="str">
            <v>T3</v>
          </cell>
          <cell r="O61" t="str">
            <v>T11</v>
          </cell>
          <cell r="P61" t="str">
            <v>T6</v>
          </cell>
          <cell r="S61" t="str">
            <v>T10</v>
          </cell>
          <cell r="T61" t="str">
            <v>T11</v>
          </cell>
          <cell r="U61">
            <v>1146.2</v>
          </cell>
        </row>
        <row r="62">
          <cell r="D62" t="str">
            <v>JOÃO RIBEIRO BATISTA</v>
          </cell>
          <cell r="E62" t="str">
            <v>IX</v>
          </cell>
          <cell r="F62" t="str">
            <v>ECCH</v>
          </cell>
          <cell r="H62">
            <v>5.16</v>
          </cell>
          <cell r="I62">
            <v>1135.26</v>
          </cell>
          <cell r="K62" t="str">
            <v>MONTADOR DE ESTRUTURAS METÁLICAS</v>
          </cell>
          <cell r="L62" t="str">
            <v>SE MARIMBONDO</v>
          </cell>
          <cell r="M62">
            <v>26.08</v>
          </cell>
          <cell r="N62" t="str">
            <v>T3</v>
          </cell>
          <cell r="O62" t="str">
            <v>T14</v>
          </cell>
          <cell r="P62" t="str">
            <v>T6</v>
          </cell>
          <cell r="S62" t="str">
            <v>T10</v>
          </cell>
          <cell r="T62" t="str">
            <v>T14</v>
          </cell>
          <cell r="U62">
            <v>1146.2</v>
          </cell>
        </row>
        <row r="63">
          <cell r="D63" t="str">
            <v>PAULO PINTO DE MORAES FILHO</v>
          </cell>
          <cell r="E63" t="str">
            <v>IX</v>
          </cell>
          <cell r="F63" t="str">
            <v>ECCH</v>
          </cell>
          <cell r="H63">
            <v>5.16</v>
          </cell>
          <cell r="I63">
            <v>1135.26</v>
          </cell>
          <cell r="K63" t="str">
            <v>MONTADOR DE ESTRUTURAS METÁLICAS</v>
          </cell>
          <cell r="L63" t="str">
            <v>SE MARIMBONDO</v>
          </cell>
          <cell r="M63">
            <v>17.11</v>
          </cell>
          <cell r="N63" t="str">
            <v>T3</v>
          </cell>
          <cell r="O63" t="str">
            <v>T12</v>
          </cell>
          <cell r="P63" t="str">
            <v>T6</v>
          </cell>
          <cell r="S63" t="str">
            <v>T10</v>
          </cell>
          <cell r="T63" t="str">
            <v>T12</v>
          </cell>
          <cell r="U63">
            <v>1146.2</v>
          </cell>
        </row>
        <row r="64">
          <cell r="D64" t="str">
            <v>BENEDITO FERNANDO MAFRA</v>
          </cell>
          <cell r="E64" t="str">
            <v>IX</v>
          </cell>
          <cell r="F64" t="str">
            <v>ECCH</v>
          </cell>
          <cell r="H64">
            <v>4.67</v>
          </cell>
          <cell r="I64">
            <v>1027.1400000000001</v>
          </cell>
          <cell r="K64" t="str">
            <v>MONTADOR ELETROMECÂNICO</v>
          </cell>
          <cell r="L64" t="str">
            <v>UHE LCBC</v>
          </cell>
          <cell r="M64">
            <v>17.07</v>
          </cell>
          <cell r="N64" t="str">
            <v>T2</v>
          </cell>
          <cell r="O64" t="str">
            <v>T12</v>
          </cell>
          <cell r="P64" t="str">
            <v>T6</v>
          </cell>
          <cell r="S64" t="str">
            <v>T7</v>
          </cell>
          <cell r="T64" t="str">
            <v>T12</v>
          </cell>
          <cell r="U64">
            <v>1038.4000000000001</v>
          </cell>
        </row>
        <row r="65">
          <cell r="D65" t="str">
            <v>JOSE AIRES DE OLIVEIRA</v>
          </cell>
          <cell r="E65" t="str">
            <v>IX</v>
          </cell>
          <cell r="F65" t="str">
            <v>ECCH</v>
          </cell>
          <cell r="H65">
            <v>5.16</v>
          </cell>
          <cell r="I65">
            <v>1135.26</v>
          </cell>
          <cell r="K65" t="str">
            <v>MONTADOR ELETROMECÂNICO</v>
          </cell>
          <cell r="L65" t="str">
            <v>UHE LCBC</v>
          </cell>
          <cell r="M65">
            <v>32.01</v>
          </cell>
          <cell r="N65" t="str">
            <v>T3</v>
          </cell>
          <cell r="O65" t="str">
            <v>T14</v>
          </cell>
          <cell r="P65" t="str">
            <v>T6</v>
          </cell>
          <cell r="S65" t="str">
            <v>T10</v>
          </cell>
          <cell r="T65" t="str">
            <v>T14</v>
          </cell>
          <cell r="U65">
            <v>1146.2</v>
          </cell>
        </row>
        <row r="66">
          <cell r="D66" t="str">
            <v>JOSE CARLOS DE PAULA</v>
          </cell>
          <cell r="E66" t="str">
            <v>IX</v>
          </cell>
          <cell r="F66" t="str">
            <v>ECCH</v>
          </cell>
          <cell r="H66">
            <v>5.16</v>
          </cell>
          <cell r="I66">
            <v>1135.26</v>
          </cell>
          <cell r="K66" t="str">
            <v>MONTADOR ELETROMECÂNICO</v>
          </cell>
          <cell r="L66" t="str">
            <v>SE ANGRA</v>
          </cell>
          <cell r="M66">
            <v>19.03</v>
          </cell>
          <cell r="N66" t="str">
            <v>T3</v>
          </cell>
          <cell r="O66" t="str">
            <v>T12</v>
          </cell>
          <cell r="P66" t="str">
            <v>T6</v>
          </cell>
          <cell r="S66" t="str">
            <v>T10</v>
          </cell>
          <cell r="T66" t="str">
            <v>T12</v>
          </cell>
          <cell r="U66">
            <v>1146.2</v>
          </cell>
        </row>
        <row r="67">
          <cell r="E67" t="str">
            <v>VIII</v>
          </cell>
          <cell r="H67">
            <v>0</v>
          </cell>
          <cell r="M67">
            <v>12.03</v>
          </cell>
          <cell r="N67" t="str">
            <v>T1</v>
          </cell>
          <cell r="O67">
            <v>0</v>
          </cell>
          <cell r="P67" t="str">
            <v>T13</v>
          </cell>
          <cell r="Q67" t="str">
            <v>T10</v>
          </cell>
          <cell r="R67" t="str">
            <v>T2</v>
          </cell>
          <cell r="S67" t="str">
            <v>T1</v>
          </cell>
          <cell r="T67" t="str">
            <v>T13</v>
          </cell>
        </row>
        <row r="68">
          <cell r="E68" t="str">
            <v>VIII</v>
          </cell>
          <cell r="H68">
            <v>0</v>
          </cell>
          <cell r="M68">
            <v>14.01</v>
          </cell>
          <cell r="N68" t="str">
            <v>T1</v>
          </cell>
          <cell r="O68">
            <v>0</v>
          </cell>
          <cell r="P68" t="str">
            <v>T15</v>
          </cell>
          <cell r="Q68" t="str">
            <v>T10</v>
          </cell>
          <cell r="R68" t="str">
            <v>T2</v>
          </cell>
          <cell r="S68" t="str">
            <v>T1</v>
          </cell>
          <cell r="T68" t="str">
            <v>T15</v>
          </cell>
        </row>
        <row r="69">
          <cell r="D69" t="str">
            <v>DIMAS MOISES DA SILVA MOTTA</v>
          </cell>
          <cell r="E69" t="str">
            <v>VIII</v>
          </cell>
          <cell r="F69" t="str">
            <v>ECCH</v>
          </cell>
          <cell r="H69">
            <v>3.69</v>
          </cell>
          <cell r="I69">
            <v>810.9</v>
          </cell>
          <cell r="K69" t="str">
            <v>ENCARREGADO GERAL</v>
          </cell>
          <cell r="L69" t="str">
            <v>ECCH.T</v>
          </cell>
          <cell r="M69">
            <v>3.07</v>
          </cell>
          <cell r="N69" t="str">
            <v>T1</v>
          </cell>
          <cell r="O69">
            <v>0</v>
          </cell>
          <cell r="P69">
            <v>0</v>
          </cell>
          <cell r="Q69" t="str">
            <v>T4</v>
          </cell>
          <cell r="R69" t="str">
            <v>T2</v>
          </cell>
          <cell r="S69" t="str">
            <v>T1</v>
          </cell>
          <cell r="T69" t="str">
            <v>T4</v>
          </cell>
          <cell r="U69">
            <v>1038.4000000000001</v>
          </cell>
        </row>
        <row r="70">
          <cell r="E70" t="str">
            <v>4</v>
          </cell>
          <cell r="H70">
            <v>0</v>
          </cell>
          <cell r="M70">
            <v>15.04</v>
          </cell>
          <cell r="N70" t="str">
            <v>T5</v>
          </cell>
          <cell r="O70">
            <v>0</v>
          </cell>
          <cell r="P70" t="str">
            <v>T16</v>
          </cell>
          <cell r="Q70" t="str">
            <v>T10</v>
          </cell>
          <cell r="R70" t="str">
            <v>T2</v>
          </cell>
          <cell r="S70" t="str">
            <v>T10</v>
          </cell>
          <cell r="T70" t="str">
            <v>T16</v>
          </cell>
        </row>
        <row r="71">
          <cell r="E71" t="str">
            <v>II</v>
          </cell>
          <cell r="H71">
            <v>0</v>
          </cell>
          <cell r="M71">
            <v>39.020000000000003</v>
          </cell>
          <cell r="N71" t="str">
            <v>T6</v>
          </cell>
          <cell r="O71" t="str">
            <v>T24</v>
          </cell>
          <cell r="P71" t="str">
            <v>T16</v>
          </cell>
          <cell r="Q71" t="str">
            <v>T10</v>
          </cell>
          <cell r="R71" t="str">
            <v>T2</v>
          </cell>
          <cell r="S71" t="str">
            <v>T22</v>
          </cell>
          <cell r="T71" t="str">
            <v>T24</v>
          </cell>
        </row>
        <row r="72">
          <cell r="E72" t="str">
            <v>II</v>
          </cell>
          <cell r="H72">
            <v>0</v>
          </cell>
          <cell r="M72">
            <v>16.11</v>
          </cell>
          <cell r="N72" t="str">
            <v>T4</v>
          </cell>
          <cell r="O72" t="str">
            <v>T17</v>
          </cell>
          <cell r="P72" t="str">
            <v>T16</v>
          </cell>
          <cell r="Q72" t="str">
            <v>T10</v>
          </cell>
          <cell r="R72" t="str">
            <v>T2</v>
          </cell>
          <cell r="S72" t="str">
            <v>T13</v>
          </cell>
          <cell r="T72" t="str">
            <v>T17</v>
          </cell>
        </row>
        <row r="73">
          <cell r="E73" t="str">
            <v>II</v>
          </cell>
          <cell r="H73">
            <v>0</v>
          </cell>
          <cell r="M73">
            <v>28.02</v>
          </cell>
          <cell r="N73" t="str">
            <v>T4</v>
          </cell>
          <cell r="O73" t="str">
            <v>T23</v>
          </cell>
          <cell r="P73" t="str">
            <v>T16</v>
          </cell>
          <cell r="Q73" t="str">
            <v>T10</v>
          </cell>
          <cell r="R73" t="str">
            <v>T2</v>
          </cell>
          <cell r="S73" t="str">
            <v>T13</v>
          </cell>
          <cell r="T73" t="str">
            <v>T23</v>
          </cell>
        </row>
        <row r="74">
          <cell r="E74" t="str">
            <v>II</v>
          </cell>
          <cell r="H74">
            <v>0</v>
          </cell>
          <cell r="M74">
            <v>13.06</v>
          </cell>
          <cell r="N74" t="str">
            <v>T4</v>
          </cell>
          <cell r="O74">
            <v>0</v>
          </cell>
          <cell r="P74" t="str">
            <v>T14</v>
          </cell>
          <cell r="Q74" t="str">
            <v>T10</v>
          </cell>
          <cell r="R74" t="str">
            <v>T2</v>
          </cell>
          <cell r="S74" t="str">
            <v>T13</v>
          </cell>
          <cell r="T74" t="str">
            <v>T14</v>
          </cell>
        </row>
        <row r="75">
          <cell r="D75" t="str">
            <v>HELISSON DE OLIVEIRA MARINHO</v>
          </cell>
          <cell r="E75" t="str">
            <v>II</v>
          </cell>
          <cell r="F75" t="str">
            <v>ECCH</v>
          </cell>
          <cell r="H75">
            <v>5.9</v>
          </cell>
          <cell r="I75">
            <v>1297.44</v>
          </cell>
          <cell r="K75" t="str">
            <v>ASSISTENTE DE MATERIAL</v>
          </cell>
          <cell r="L75" t="str">
            <v>ECCH.T</v>
          </cell>
          <cell r="M75">
            <v>8.1</v>
          </cell>
          <cell r="N75" t="str">
            <v>T2</v>
          </cell>
          <cell r="O75">
            <v>0</v>
          </cell>
          <cell r="P75">
            <v>0</v>
          </cell>
          <cell r="Q75" t="str">
            <v>T9</v>
          </cell>
          <cell r="R75" t="str">
            <v>T2</v>
          </cell>
          <cell r="S75" t="str">
            <v>T3</v>
          </cell>
          <cell r="T75" t="str">
            <v>T9</v>
          </cell>
          <cell r="U75">
            <v>1331</v>
          </cell>
        </row>
        <row r="76">
          <cell r="D76" t="str">
            <v>LUIZ CORREIA LEITE</v>
          </cell>
          <cell r="E76" t="str">
            <v>II</v>
          </cell>
          <cell r="F76" t="str">
            <v>ECCH</v>
          </cell>
          <cell r="H76">
            <v>3.98</v>
          </cell>
          <cell r="I76">
            <v>875.77199999999993</v>
          </cell>
          <cell r="K76" t="str">
            <v>ASSISTENTE DE MATERIAL</v>
          </cell>
          <cell r="L76" t="str">
            <v>ECCH.T</v>
          </cell>
          <cell r="M76">
            <v>30.03</v>
          </cell>
          <cell r="N76" t="str">
            <v>T1</v>
          </cell>
          <cell r="O76" t="str">
            <v>T24</v>
          </cell>
          <cell r="P76" t="str">
            <v>T16</v>
          </cell>
          <cell r="Q76" t="str">
            <v>T10</v>
          </cell>
          <cell r="R76" t="str">
            <v>T2</v>
          </cell>
          <cell r="S76" t="str">
            <v>T1</v>
          </cell>
          <cell r="T76" t="str">
            <v>T24</v>
          </cell>
          <cell r="U76">
            <v>950.4</v>
          </cell>
        </row>
        <row r="77">
          <cell r="D77" t="str">
            <v>AYSLAN MAFRA AZEVEDO</v>
          </cell>
          <cell r="E77" t="str">
            <v>III</v>
          </cell>
          <cell r="F77" t="str">
            <v>ECCH</v>
          </cell>
          <cell r="H77">
            <v>5.26</v>
          </cell>
          <cell r="I77">
            <v>1156.884</v>
          </cell>
          <cell r="K77" t="str">
            <v>ASSISTENTE DE TECNICO</v>
          </cell>
          <cell r="L77" t="str">
            <v>PRAD A</v>
          </cell>
          <cell r="M77">
            <v>5.0199999999999996</v>
          </cell>
          <cell r="N77" t="str">
            <v>T1</v>
          </cell>
          <cell r="O77">
            <v>0</v>
          </cell>
          <cell r="P77">
            <v>0</v>
          </cell>
          <cell r="Q77" t="str">
            <v>T6</v>
          </cell>
          <cell r="R77" t="str">
            <v>T2</v>
          </cell>
          <cell r="S77" t="str">
            <v>T1</v>
          </cell>
          <cell r="T77" t="str">
            <v>T6</v>
          </cell>
          <cell r="U77">
            <v>1254</v>
          </cell>
        </row>
        <row r="78">
          <cell r="D78" t="str">
            <v>JESSE FELIZARDO DA SILVA RIBEIRO</v>
          </cell>
          <cell r="E78" t="str">
            <v>III</v>
          </cell>
          <cell r="F78" t="str">
            <v>ECCH</v>
          </cell>
          <cell r="H78">
            <v>5.26</v>
          </cell>
          <cell r="I78">
            <v>1156.884</v>
          </cell>
          <cell r="K78" t="str">
            <v>ASSISTENTE DE TECNICO</v>
          </cell>
          <cell r="L78" t="str">
            <v>LT O. PRETO</v>
          </cell>
          <cell r="M78">
            <v>5.03</v>
          </cell>
          <cell r="N78" t="str">
            <v>T1</v>
          </cell>
          <cell r="O78">
            <v>0</v>
          </cell>
          <cell r="P78">
            <v>0</v>
          </cell>
          <cell r="Q78" t="str">
            <v>T6</v>
          </cell>
          <cell r="R78" t="str">
            <v>T2</v>
          </cell>
          <cell r="S78" t="str">
            <v>T1</v>
          </cell>
          <cell r="T78" t="str">
            <v>T6</v>
          </cell>
          <cell r="U78">
            <v>1254</v>
          </cell>
        </row>
        <row r="79">
          <cell r="D79" t="str">
            <v>TIAGO DA SILVA ARAUJO</v>
          </cell>
          <cell r="E79" t="str">
            <v>III</v>
          </cell>
          <cell r="F79" t="str">
            <v>ECCH</v>
          </cell>
          <cell r="H79">
            <v>5.26</v>
          </cell>
          <cell r="I79">
            <v>1156.884</v>
          </cell>
          <cell r="K79" t="str">
            <v>ASSISTENTE DE TECNICO</v>
          </cell>
          <cell r="L79" t="str">
            <v>LT O. PRETO</v>
          </cell>
          <cell r="M79">
            <v>5.0199999999999996</v>
          </cell>
          <cell r="N79" t="str">
            <v>T1</v>
          </cell>
          <cell r="O79">
            <v>0</v>
          </cell>
          <cell r="P79">
            <v>0</v>
          </cell>
          <cell r="Q79" t="str">
            <v>T6</v>
          </cell>
          <cell r="R79" t="str">
            <v>T2</v>
          </cell>
          <cell r="S79" t="str">
            <v>T1</v>
          </cell>
          <cell r="T79" t="str">
            <v>T6</v>
          </cell>
          <cell r="U79">
            <v>1254</v>
          </cell>
        </row>
        <row r="80">
          <cell r="D80" t="str">
            <v>ANTONIO PINTO</v>
          </cell>
          <cell r="E80" t="str">
            <v>III</v>
          </cell>
          <cell r="F80" t="str">
            <v>ECCH</v>
          </cell>
          <cell r="H80">
            <v>7.86</v>
          </cell>
          <cell r="I80">
            <v>1729.92</v>
          </cell>
          <cell r="K80" t="str">
            <v>TÉCNICO ESPECIALIZADO</v>
          </cell>
          <cell r="L80" t="str">
            <v>ECCH.T</v>
          </cell>
          <cell r="M80">
            <v>29.02</v>
          </cell>
          <cell r="N80" t="str">
            <v>T3</v>
          </cell>
          <cell r="O80" t="str">
            <v>T23</v>
          </cell>
          <cell r="P80" t="str">
            <v>T16</v>
          </cell>
          <cell r="Q80" t="str">
            <v>T10</v>
          </cell>
          <cell r="R80" t="str">
            <v>T2</v>
          </cell>
          <cell r="S80" t="str">
            <v>T7</v>
          </cell>
          <cell r="T80" t="str">
            <v>T23</v>
          </cell>
          <cell r="U80">
            <v>1742.4</v>
          </cell>
        </row>
        <row r="81">
          <cell r="D81" t="str">
            <v>INACIO RABELO DOS REIS</v>
          </cell>
          <cell r="E81" t="str">
            <v>III</v>
          </cell>
          <cell r="F81" t="str">
            <v>ECCH</v>
          </cell>
          <cell r="H81">
            <v>11.79</v>
          </cell>
          <cell r="I81">
            <v>2594.88</v>
          </cell>
          <cell r="K81" t="str">
            <v>TÉCNICO ESPECIALIZADO</v>
          </cell>
          <cell r="L81" t="str">
            <v>ECCH.T</v>
          </cell>
          <cell r="M81">
            <v>23.09</v>
          </cell>
          <cell r="N81" t="str">
            <v>T5</v>
          </cell>
          <cell r="O81" t="str">
            <v>T20</v>
          </cell>
          <cell r="P81" t="str">
            <v>T16</v>
          </cell>
          <cell r="Q81" t="str">
            <v>T10</v>
          </cell>
          <cell r="R81" t="str">
            <v>T2</v>
          </cell>
          <cell r="S81" t="str">
            <v>T14</v>
          </cell>
          <cell r="T81" t="str">
            <v>T20</v>
          </cell>
          <cell r="U81">
            <v>2615.8000000000002</v>
          </cell>
        </row>
        <row r="82">
          <cell r="D82" t="str">
            <v>ANDRE LUIS JOANNI MAFRA</v>
          </cell>
          <cell r="E82" t="str">
            <v>III</v>
          </cell>
          <cell r="F82" t="str">
            <v>ECCH</v>
          </cell>
          <cell r="H82">
            <v>5.26</v>
          </cell>
          <cell r="I82">
            <v>1156.884</v>
          </cell>
          <cell r="K82" t="str">
            <v>TÉCNICO DE NÍVEL MÉDIO</v>
          </cell>
          <cell r="L82" t="str">
            <v>ECCH.T</v>
          </cell>
          <cell r="M82">
            <v>4.07</v>
          </cell>
          <cell r="N82" t="str">
            <v>T1</v>
          </cell>
          <cell r="O82">
            <v>0</v>
          </cell>
          <cell r="P82">
            <v>0</v>
          </cell>
          <cell r="Q82" t="str">
            <v>T5</v>
          </cell>
          <cell r="R82" t="str">
            <v>T2</v>
          </cell>
          <cell r="S82" t="str">
            <v>T1</v>
          </cell>
          <cell r="T82" t="str">
            <v>T5</v>
          </cell>
          <cell r="U82">
            <v>1254</v>
          </cell>
        </row>
        <row r="83">
          <cell r="D83" t="str">
            <v>BERNARDINO PEREIRA COSTA</v>
          </cell>
          <cell r="E83" t="str">
            <v>III</v>
          </cell>
          <cell r="F83" t="str">
            <v>ECCH</v>
          </cell>
          <cell r="H83">
            <v>5.9</v>
          </cell>
          <cell r="I83">
            <v>1297.44</v>
          </cell>
          <cell r="K83" t="str">
            <v>TÉCNICO DE NÍVEL MÉDIO</v>
          </cell>
          <cell r="L83" t="str">
            <v>LT O. PRETO</v>
          </cell>
          <cell r="M83">
            <v>5.07</v>
          </cell>
          <cell r="N83" t="str">
            <v>T2</v>
          </cell>
          <cell r="O83">
            <v>0</v>
          </cell>
          <cell r="P83">
            <v>0</v>
          </cell>
          <cell r="Q83" t="str">
            <v>T6</v>
          </cell>
          <cell r="R83" t="str">
            <v>T2</v>
          </cell>
          <cell r="S83" t="str">
            <v>T3</v>
          </cell>
          <cell r="T83" t="str">
            <v>T6</v>
          </cell>
          <cell r="U83">
            <v>1304.5999999999999</v>
          </cell>
        </row>
        <row r="84">
          <cell r="D84" t="str">
            <v>DANIEL ARECO DE OLIVEIRA</v>
          </cell>
          <cell r="E84" t="str">
            <v>3</v>
          </cell>
          <cell r="F84" t="str">
            <v>ECCH</v>
          </cell>
          <cell r="H84">
            <v>9.93</v>
          </cell>
          <cell r="I84">
            <v>2184.0239999999999</v>
          </cell>
          <cell r="K84" t="str">
            <v>TÉCNICO DE NÍVEL MÉDIO</v>
          </cell>
          <cell r="L84" t="str">
            <v>ECCH.T</v>
          </cell>
          <cell r="M84">
            <v>7.04</v>
          </cell>
          <cell r="N84">
            <v>4</v>
          </cell>
          <cell r="O84">
            <v>0</v>
          </cell>
          <cell r="P84">
            <v>0</v>
          </cell>
          <cell r="Q84" t="str">
            <v>T8</v>
          </cell>
          <cell r="R84" t="str">
            <v>T2</v>
          </cell>
          <cell r="S84" t="str">
            <v>T10</v>
          </cell>
          <cell r="T84" t="str">
            <v>T8</v>
          </cell>
          <cell r="U84">
            <v>2193.4</v>
          </cell>
        </row>
        <row r="85">
          <cell r="D85" t="str">
            <v>FABRICIO EDUARDO CHITARRA</v>
          </cell>
          <cell r="E85" t="str">
            <v>III</v>
          </cell>
          <cell r="F85" t="str">
            <v>ECCH</v>
          </cell>
          <cell r="H85">
            <v>7.86</v>
          </cell>
          <cell r="I85">
            <v>1729.92</v>
          </cell>
          <cell r="K85" t="str">
            <v>TÉCNICO DE NÍVEL MÉDIO</v>
          </cell>
          <cell r="L85" t="str">
            <v>SE ITUTINGA</v>
          </cell>
          <cell r="M85">
            <v>10</v>
          </cell>
          <cell r="N85" t="str">
            <v>T3</v>
          </cell>
          <cell r="O85">
            <v>0</v>
          </cell>
          <cell r="P85">
            <v>0</v>
          </cell>
          <cell r="Q85" t="str">
            <v>T10</v>
          </cell>
          <cell r="R85" t="str">
            <v>T2</v>
          </cell>
          <cell r="S85" t="str">
            <v>T7</v>
          </cell>
          <cell r="T85" t="str">
            <v>T10</v>
          </cell>
          <cell r="U85">
            <v>1742.4</v>
          </cell>
        </row>
        <row r="86">
          <cell r="D86" t="str">
            <v>GILBERTO  DIAS DA SILVA</v>
          </cell>
          <cell r="E86" t="str">
            <v>III</v>
          </cell>
          <cell r="F86" t="str">
            <v>ECCH</v>
          </cell>
          <cell r="H86">
            <v>5.9</v>
          </cell>
          <cell r="I86">
            <v>1297.44</v>
          </cell>
          <cell r="K86" t="str">
            <v>TÉCNICO DE NÍVEL MÉDIO</v>
          </cell>
          <cell r="L86" t="str">
            <v>ECCH.T</v>
          </cell>
          <cell r="M86">
            <v>5.01</v>
          </cell>
          <cell r="N86" t="str">
            <v>T2</v>
          </cell>
          <cell r="O86">
            <v>0</v>
          </cell>
          <cell r="P86">
            <v>0</v>
          </cell>
          <cell r="Q86" t="str">
            <v>T6</v>
          </cell>
          <cell r="R86" t="str">
            <v>T2</v>
          </cell>
          <cell r="S86" t="str">
            <v>T3</v>
          </cell>
          <cell r="T86" t="str">
            <v>T6</v>
          </cell>
          <cell r="U86">
            <v>1304.5999999999999</v>
          </cell>
        </row>
        <row r="87">
          <cell r="D87" t="str">
            <v>VALDAIR ROGERIO DE OLIVEIRA</v>
          </cell>
          <cell r="E87" t="str">
            <v>III</v>
          </cell>
          <cell r="F87" t="str">
            <v>ECCH</v>
          </cell>
          <cell r="H87">
            <v>5.26</v>
          </cell>
          <cell r="I87">
            <v>1156.884</v>
          </cell>
          <cell r="K87" t="str">
            <v>TÉCNICO DE NÍVEL MÉDIO</v>
          </cell>
          <cell r="L87" t="str">
            <v>ECCH.T</v>
          </cell>
          <cell r="M87">
            <v>10.1</v>
          </cell>
          <cell r="N87" t="str">
            <v>T1</v>
          </cell>
          <cell r="O87">
            <v>0</v>
          </cell>
          <cell r="P87" t="str">
            <v>T11</v>
          </cell>
          <cell r="Q87" t="str">
            <v>T10</v>
          </cell>
          <cell r="R87" t="str">
            <v>T2</v>
          </cell>
          <cell r="S87" t="str">
            <v>T1</v>
          </cell>
          <cell r="T87" t="str">
            <v>T11</v>
          </cell>
          <cell r="U87">
            <v>1254</v>
          </cell>
        </row>
        <row r="88">
          <cell r="D88" t="str">
            <v>ROMEU OLIVEIRA</v>
          </cell>
          <cell r="E88" t="str">
            <v>III</v>
          </cell>
          <cell r="F88" t="str">
            <v>ECCH</v>
          </cell>
          <cell r="H88">
            <v>11.79</v>
          </cell>
          <cell r="I88">
            <v>2594.88</v>
          </cell>
          <cell r="K88" t="str">
            <v>TOPOGRAFO</v>
          </cell>
          <cell r="L88" t="str">
            <v>SE ANGRA</v>
          </cell>
          <cell r="M88">
            <v>8.02</v>
          </cell>
          <cell r="N88" t="str">
            <v>T5</v>
          </cell>
          <cell r="O88">
            <v>0</v>
          </cell>
          <cell r="P88">
            <v>0</v>
          </cell>
          <cell r="Q88" t="str">
            <v>T9</v>
          </cell>
          <cell r="R88" t="str">
            <v>T2</v>
          </cell>
          <cell r="S88" t="str">
            <v>T14</v>
          </cell>
          <cell r="T88" t="str">
            <v>T9</v>
          </cell>
          <cell r="U88">
            <v>2615.8000000000002</v>
          </cell>
        </row>
        <row r="89">
          <cell r="D89" t="str">
            <v>LUIZ GONZAGA RENNO WERDINE</v>
          </cell>
          <cell r="E89" t="str">
            <v>XIII</v>
          </cell>
          <cell r="F89" t="str">
            <v>ECCH</v>
          </cell>
          <cell r="H89">
            <v>12.58</v>
          </cell>
          <cell r="I89">
            <v>2767.8719999999998</v>
          </cell>
          <cell r="K89" t="str">
            <v>ENGENHEIRO</v>
          </cell>
          <cell r="L89" t="str">
            <v>SE ITUTINGA</v>
          </cell>
          <cell r="M89">
            <v>4</v>
          </cell>
          <cell r="N89" t="str">
            <v>T2</v>
          </cell>
          <cell r="O89">
            <v>0</v>
          </cell>
          <cell r="P89">
            <v>0</v>
          </cell>
          <cell r="Q89">
            <v>0</v>
          </cell>
          <cell r="R89" t="str">
            <v>T4</v>
          </cell>
          <cell r="S89" t="str">
            <v>T3</v>
          </cell>
          <cell r="T89" t="str">
            <v>T4</v>
          </cell>
          <cell r="U89">
            <v>2787.4</v>
          </cell>
        </row>
        <row r="90">
          <cell r="D90" t="str">
            <v>RAMON DE CASTRO MEDEIROS</v>
          </cell>
          <cell r="E90" t="str">
            <v>XIII</v>
          </cell>
          <cell r="F90" t="str">
            <v>ECCH</v>
          </cell>
          <cell r="H90">
            <v>14.55</v>
          </cell>
          <cell r="I90">
            <v>3200.3519999999999</v>
          </cell>
          <cell r="K90" t="str">
            <v>ENGENHEIRO</v>
          </cell>
          <cell r="L90" t="str">
            <v>SE O. PRETO</v>
          </cell>
          <cell r="M90">
            <v>4.08</v>
          </cell>
          <cell r="N90" t="str">
            <v>T3</v>
          </cell>
          <cell r="O90">
            <v>0</v>
          </cell>
          <cell r="P90">
            <v>0</v>
          </cell>
          <cell r="Q90">
            <v>0</v>
          </cell>
          <cell r="R90" t="str">
            <v>T5</v>
          </cell>
          <cell r="S90" t="str">
            <v>T5</v>
          </cell>
          <cell r="T90" t="str">
            <v>T5</v>
          </cell>
          <cell r="U90">
            <v>3249.4</v>
          </cell>
        </row>
        <row r="92">
          <cell r="D92" t="str">
            <v>ADRIANO BATISTA DA SILVA</v>
          </cell>
          <cell r="F92" t="str">
            <v>ECRJ</v>
          </cell>
          <cell r="H92">
            <v>2.74</v>
          </cell>
          <cell r="I92">
            <v>603.48239999999998</v>
          </cell>
          <cell r="K92" t="str">
            <v>AJUDANTE</v>
          </cell>
          <cell r="L92" t="str">
            <v>PINHEIRAL / PRAD</v>
          </cell>
          <cell r="N92" t="str">
            <v>T1</v>
          </cell>
          <cell r="O92">
            <v>0</v>
          </cell>
          <cell r="P92">
            <v>0</v>
          </cell>
          <cell r="Q92">
            <v>0</v>
          </cell>
          <cell r="R92" t="str">
            <v>T1</v>
          </cell>
          <cell r="S92" t="str">
            <v>T2</v>
          </cell>
          <cell r="T92" t="str">
            <v>T1</v>
          </cell>
          <cell r="U92">
            <v>605</v>
          </cell>
        </row>
        <row r="93">
          <cell r="D93" t="str">
            <v>ALEXANDRE DA SILVA</v>
          </cell>
          <cell r="F93" t="str">
            <v>ECRJ</v>
          </cell>
          <cell r="H93">
            <v>2.54</v>
          </cell>
          <cell r="I93">
            <v>558.78</v>
          </cell>
          <cell r="K93" t="str">
            <v>AJUDANTE</v>
          </cell>
          <cell r="L93" t="str">
            <v>PARACAMBÍ</v>
          </cell>
          <cell r="N93" t="str">
            <v>T1</v>
          </cell>
          <cell r="O93">
            <v>0</v>
          </cell>
          <cell r="P93">
            <v>0</v>
          </cell>
          <cell r="Q93">
            <v>0</v>
          </cell>
          <cell r="R93" t="str">
            <v>T1</v>
          </cell>
          <cell r="S93" t="str">
            <v>T2</v>
          </cell>
          <cell r="T93" t="str">
            <v>T1</v>
          </cell>
          <cell r="U93">
            <v>605</v>
          </cell>
        </row>
        <row r="94">
          <cell r="D94" t="str">
            <v>ALEXANDRE DIAS GUIMARÃES</v>
          </cell>
          <cell r="F94" t="str">
            <v>ECRJ</v>
          </cell>
          <cell r="H94">
            <v>2.74</v>
          </cell>
          <cell r="I94">
            <v>603.48239999999998</v>
          </cell>
          <cell r="K94" t="str">
            <v>AJUDANTE</v>
          </cell>
          <cell r="L94" t="str">
            <v>SE-JPGA / OFICINA</v>
          </cell>
          <cell r="N94" t="str">
            <v>T1</v>
          </cell>
          <cell r="O94">
            <v>0</v>
          </cell>
          <cell r="P94">
            <v>0</v>
          </cell>
          <cell r="Q94">
            <v>0</v>
          </cell>
          <cell r="R94" t="str">
            <v>T1</v>
          </cell>
          <cell r="S94" t="str">
            <v>T2</v>
          </cell>
          <cell r="T94" t="str">
            <v>T1</v>
          </cell>
          <cell r="U94">
            <v>605</v>
          </cell>
        </row>
        <row r="95">
          <cell r="D95" t="str">
            <v>ALEXANDRE SAMPAIO DA SILVA</v>
          </cell>
          <cell r="F95" t="str">
            <v>ECRJ</v>
          </cell>
          <cell r="H95">
            <v>2.54</v>
          </cell>
          <cell r="I95">
            <v>558.78</v>
          </cell>
          <cell r="K95" t="str">
            <v>AJUDANTE</v>
          </cell>
          <cell r="L95" t="str">
            <v>PARACAMBÍ</v>
          </cell>
          <cell r="N95" t="str">
            <v>T1</v>
          </cell>
          <cell r="O95">
            <v>0</v>
          </cell>
          <cell r="P95">
            <v>0</v>
          </cell>
          <cell r="Q95">
            <v>0</v>
          </cell>
          <cell r="R95" t="str">
            <v>T1</v>
          </cell>
          <cell r="S95" t="str">
            <v>T2</v>
          </cell>
          <cell r="T95" t="str">
            <v>T1</v>
          </cell>
          <cell r="U95">
            <v>605</v>
          </cell>
        </row>
        <row r="96">
          <cell r="D96" t="str">
            <v>ALEXANDRO FERREIRA DE OLIVEIRA</v>
          </cell>
          <cell r="F96" t="str">
            <v>ECRJ</v>
          </cell>
          <cell r="H96">
            <v>2.74</v>
          </cell>
          <cell r="I96">
            <v>603.48239999999998</v>
          </cell>
          <cell r="K96" t="str">
            <v>AJUDANTE</v>
          </cell>
          <cell r="L96" t="str">
            <v>SE-ADRIAN / CHAV.</v>
          </cell>
          <cell r="N96" t="str">
            <v>T1</v>
          </cell>
          <cell r="O96">
            <v>0</v>
          </cell>
          <cell r="P96">
            <v>0</v>
          </cell>
          <cell r="Q96">
            <v>0</v>
          </cell>
          <cell r="R96" t="str">
            <v>T1</v>
          </cell>
          <cell r="S96" t="str">
            <v>T2</v>
          </cell>
          <cell r="T96" t="str">
            <v>T1</v>
          </cell>
          <cell r="U96">
            <v>605</v>
          </cell>
        </row>
        <row r="97">
          <cell r="D97" t="str">
            <v>ANTÔNIO FERNANDES DE SOUZA</v>
          </cell>
          <cell r="F97" t="str">
            <v>ECRJ</v>
          </cell>
          <cell r="I97">
            <v>540</v>
          </cell>
          <cell r="K97" t="str">
            <v>AJUDANTE</v>
          </cell>
          <cell r="L97" t="str">
            <v>DTL.T</v>
          </cell>
          <cell r="S97" t="str">
            <v>T2</v>
          </cell>
          <cell r="U97">
            <v>605</v>
          </cell>
        </row>
        <row r="98">
          <cell r="D98" t="str">
            <v>ANTÔNIO SÉRGIO DE SOUZA</v>
          </cell>
          <cell r="F98" t="str">
            <v>ECRJ</v>
          </cell>
          <cell r="H98">
            <v>2.74</v>
          </cell>
          <cell r="I98">
            <v>603.48239999999998</v>
          </cell>
          <cell r="K98" t="str">
            <v>AJUDANTE</v>
          </cell>
          <cell r="L98" t="str">
            <v>DACQ.T / ZELAD.</v>
          </cell>
          <cell r="N98" t="str">
            <v>T1</v>
          </cell>
          <cell r="O98">
            <v>0</v>
          </cell>
          <cell r="P98">
            <v>0</v>
          </cell>
          <cell r="Q98">
            <v>0</v>
          </cell>
          <cell r="R98" t="str">
            <v>T1</v>
          </cell>
          <cell r="S98" t="str">
            <v>T2</v>
          </cell>
          <cell r="T98" t="str">
            <v>T1</v>
          </cell>
          <cell r="U98">
            <v>605</v>
          </cell>
        </row>
        <row r="99">
          <cell r="D99" t="str">
            <v>CARLOS ALBERTO NASCIMENTO</v>
          </cell>
          <cell r="F99" t="str">
            <v>ECRJ</v>
          </cell>
          <cell r="H99">
            <v>2.74</v>
          </cell>
          <cell r="I99">
            <v>603.48239999999998</v>
          </cell>
          <cell r="K99" t="str">
            <v>AJUDANTE</v>
          </cell>
          <cell r="L99" t="str">
            <v>SE-ADRIAN / CHAV.</v>
          </cell>
          <cell r="N99" t="str">
            <v>T1</v>
          </cell>
          <cell r="O99">
            <v>0</v>
          </cell>
          <cell r="P99">
            <v>0</v>
          </cell>
          <cell r="Q99">
            <v>0</v>
          </cell>
          <cell r="R99" t="str">
            <v>T1</v>
          </cell>
          <cell r="S99" t="str">
            <v>T2</v>
          </cell>
          <cell r="T99" t="str">
            <v>T1</v>
          </cell>
          <cell r="U99">
            <v>605</v>
          </cell>
        </row>
        <row r="100">
          <cell r="D100" t="str">
            <v>CLAUDECI LIMA PEREIRA</v>
          </cell>
          <cell r="F100" t="str">
            <v>ECRJ</v>
          </cell>
          <cell r="H100">
            <v>2.54</v>
          </cell>
          <cell r="I100">
            <v>558.78</v>
          </cell>
          <cell r="K100" t="str">
            <v>AJUDANTE</v>
          </cell>
          <cell r="L100" t="str">
            <v>PARACAMBÍ</v>
          </cell>
          <cell r="N100" t="str">
            <v>T1</v>
          </cell>
          <cell r="O100">
            <v>0</v>
          </cell>
          <cell r="P100">
            <v>0</v>
          </cell>
          <cell r="Q100">
            <v>0</v>
          </cell>
          <cell r="R100" t="str">
            <v>T1</v>
          </cell>
          <cell r="S100" t="str">
            <v>T2</v>
          </cell>
          <cell r="T100" t="str">
            <v>T1</v>
          </cell>
          <cell r="U100">
            <v>605</v>
          </cell>
        </row>
        <row r="101">
          <cell r="D101" t="str">
            <v>CLAÚDIO PAES HOLMES</v>
          </cell>
          <cell r="F101" t="str">
            <v>ECRJ</v>
          </cell>
          <cell r="H101">
            <v>2.74</v>
          </cell>
          <cell r="I101">
            <v>603.48239999999998</v>
          </cell>
          <cell r="K101" t="str">
            <v>AJUDANTE</v>
          </cell>
          <cell r="L101" t="str">
            <v>PINHEIRAL / PRAD</v>
          </cell>
          <cell r="N101" t="str">
            <v>T1</v>
          </cell>
          <cell r="O101">
            <v>0</v>
          </cell>
          <cell r="P101">
            <v>0</v>
          </cell>
          <cell r="Q101">
            <v>0</v>
          </cell>
          <cell r="R101" t="str">
            <v>T1</v>
          </cell>
          <cell r="S101" t="str">
            <v>T2</v>
          </cell>
          <cell r="T101" t="str">
            <v>T1</v>
          </cell>
          <cell r="U101">
            <v>605</v>
          </cell>
        </row>
        <row r="102">
          <cell r="D102" t="str">
            <v>COSME LUIZ DE SOUZA</v>
          </cell>
          <cell r="F102" t="str">
            <v>ECRJ</v>
          </cell>
          <cell r="H102">
            <v>2.74</v>
          </cell>
          <cell r="I102">
            <v>603.48239999999998</v>
          </cell>
          <cell r="K102" t="str">
            <v>AJUDANTE</v>
          </cell>
          <cell r="L102" t="str">
            <v>SE-JPGA</v>
          </cell>
          <cell r="N102" t="str">
            <v>T1</v>
          </cell>
          <cell r="O102">
            <v>0</v>
          </cell>
          <cell r="P102">
            <v>0</v>
          </cell>
          <cell r="Q102">
            <v>0</v>
          </cell>
          <cell r="R102" t="str">
            <v>T1</v>
          </cell>
          <cell r="S102" t="str">
            <v>T2</v>
          </cell>
          <cell r="T102" t="str">
            <v>T1</v>
          </cell>
          <cell r="U102">
            <v>605</v>
          </cell>
        </row>
        <row r="103">
          <cell r="D103" t="str">
            <v>DANILO DOS SANTOS</v>
          </cell>
          <cell r="F103" t="str">
            <v>ECRJ</v>
          </cell>
          <cell r="H103">
            <v>2.74</v>
          </cell>
          <cell r="I103">
            <v>603.48239999999998</v>
          </cell>
          <cell r="K103" t="str">
            <v>AJUDANTE</v>
          </cell>
          <cell r="L103" t="str">
            <v>SE-ADRIAN / CHAV.</v>
          </cell>
          <cell r="N103" t="str">
            <v>T1</v>
          </cell>
          <cell r="O103">
            <v>0</v>
          </cell>
          <cell r="P103">
            <v>0</v>
          </cell>
          <cell r="Q103">
            <v>0</v>
          </cell>
          <cell r="R103" t="str">
            <v>T1</v>
          </cell>
          <cell r="S103" t="str">
            <v>T2</v>
          </cell>
          <cell r="T103" t="str">
            <v>T1</v>
          </cell>
          <cell r="U103">
            <v>605</v>
          </cell>
        </row>
        <row r="104">
          <cell r="D104" t="str">
            <v>DIJALMA LUIZ CARDOZO</v>
          </cell>
          <cell r="F104" t="str">
            <v>ECRJ</v>
          </cell>
          <cell r="H104">
            <v>2.54</v>
          </cell>
          <cell r="I104">
            <v>558.78</v>
          </cell>
          <cell r="K104" t="str">
            <v>AJUDANTE</v>
          </cell>
          <cell r="L104" t="str">
            <v>PARACAMBÍ</v>
          </cell>
          <cell r="N104" t="str">
            <v>T1</v>
          </cell>
          <cell r="O104">
            <v>0</v>
          </cell>
          <cell r="P104">
            <v>0</v>
          </cell>
          <cell r="Q104">
            <v>0</v>
          </cell>
          <cell r="R104" t="str">
            <v>T1</v>
          </cell>
          <cell r="S104" t="str">
            <v>T2</v>
          </cell>
          <cell r="T104" t="str">
            <v>T1</v>
          </cell>
          <cell r="U104">
            <v>605</v>
          </cell>
        </row>
        <row r="105">
          <cell r="D105" t="str">
            <v>EDIVON LOPES QUARESMA</v>
          </cell>
          <cell r="F105" t="str">
            <v>ECRJ</v>
          </cell>
          <cell r="H105">
            <v>2.54</v>
          </cell>
          <cell r="I105">
            <v>558.78</v>
          </cell>
          <cell r="K105" t="str">
            <v>AJUDANTE</v>
          </cell>
          <cell r="L105" t="str">
            <v>SANTA CRUZ</v>
          </cell>
          <cell r="N105" t="str">
            <v>T1</v>
          </cell>
          <cell r="O105">
            <v>0</v>
          </cell>
          <cell r="P105">
            <v>0</v>
          </cell>
          <cell r="Q105">
            <v>0</v>
          </cell>
          <cell r="R105" t="str">
            <v>T1</v>
          </cell>
          <cell r="S105" t="str">
            <v>T2</v>
          </cell>
          <cell r="T105" t="str">
            <v>T1</v>
          </cell>
          <cell r="U105">
            <v>605</v>
          </cell>
        </row>
        <row r="106">
          <cell r="D106" t="str">
            <v>EDSON DIAS BARBOSA</v>
          </cell>
          <cell r="F106" t="str">
            <v>ECRJ</v>
          </cell>
          <cell r="H106">
            <v>2.54</v>
          </cell>
          <cell r="I106">
            <v>558.78</v>
          </cell>
          <cell r="K106" t="str">
            <v>AJUDANTE</v>
          </cell>
          <cell r="L106" t="str">
            <v>SE-VITÓRIA/ARRANJO</v>
          </cell>
          <cell r="N106" t="str">
            <v>T1</v>
          </cell>
          <cell r="O106">
            <v>0</v>
          </cell>
          <cell r="P106">
            <v>0</v>
          </cell>
          <cell r="Q106">
            <v>0</v>
          </cell>
          <cell r="R106" t="str">
            <v>T1</v>
          </cell>
          <cell r="S106" t="str">
            <v>T2</v>
          </cell>
          <cell r="T106" t="str">
            <v>T1</v>
          </cell>
          <cell r="U106">
            <v>605</v>
          </cell>
        </row>
        <row r="107">
          <cell r="D107" t="str">
            <v>ELIAS  DIAS</v>
          </cell>
          <cell r="F107" t="str">
            <v>ECRJ</v>
          </cell>
          <cell r="H107">
            <v>2.74</v>
          </cell>
          <cell r="I107">
            <v>603.48239999999998</v>
          </cell>
          <cell r="K107" t="str">
            <v>AJUDANTE</v>
          </cell>
          <cell r="L107" t="str">
            <v>PINHEIRAL / PRAD</v>
          </cell>
          <cell r="N107" t="str">
            <v>T1</v>
          </cell>
          <cell r="O107">
            <v>0</v>
          </cell>
          <cell r="P107">
            <v>0</v>
          </cell>
          <cell r="Q107">
            <v>0</v>
          </cell>
          <cell r="R107" t="str">
            <v>T1</v>
          </cell>
          <cell r="S107" t="str">
            <v>T2</v>
          </cell>
          <cell r="T107" t="str">
            <v>T1</v>
          </cell>
          <cell r="U107">
            <v>605</v>
          </cell>
        </row>
        <row r="108">
          <cell r="D108" t="str">
            <v>ELIAS SANTOS DE ARAÚJO</v>
          </cell>
          <cell r="F108" t="str">
            <v>ECRJ</v>
          </cell>
          <cell r="H108">
            <v>2.74</v>
          </cell>
          <cell r="I108">
            <v>603.48239999999998</v>
          </cell>
          <cell r="K108" t="str">
            <v>AJUDANTE</v>
          </cell>
          <cell r="L108" t="str">
            <v>SE-ADRIAN / CHAV.</v>
          </cell>
          <cell r="N108" t="str">
            <v>T1</v>
          </cell>
          <cell r="O108">
            <v>0</v>
          </cell>
          <cell r="P108">
            <v>0</v>
          </cell>
          <cell r="Q108">
            <v>0</v>
          </cell>
          <cell r="R108" t="str">
            <v>T1</v>
          </cell>
          <cell r="S108" t="str">
            <v>T2</v>
          </cell>
          <cell r="T108" t="str">
            <v>T1</v>
          </cell>
          <cell r="U108">
            <v>605</v>
          </cell>
        </row>
        <row r="109">
          <cell r="D109" t="str">
            <v>ENALDO VIANA DOS SANTOS</v>
          </cell>
          <cell r="F109" t="str">
            <v>ECRJ</v>
          </cell>
          <cell r="H109">
            <v>2.74</v>
          </cell>
          <cell r="I109">
            <v>603.48239999999998</v>
          </cell>
          <cell r="K109" t="str">
            <v>AJUDANTE</v>
          </cell>
          <cell r="L109" t="str">
            <v>SE-ADRIAN / CHAV.</v>
          </cell>
          <cell r="N109" t="str">
            <v>T1</v>
          </cell>
          <cell r="O109">
            <v>0</v>
          </cell>
          <cell r="P109">
            <v>0</v>
          </cell>
          <cell r="Q109">
            <v>0</v>
          </cell>
          <cell r="R109" t="str">
            <v>T1</v>
          </cell>
          <cell r="S109" t="str">
            <v>T2</v>
          </cell>
          <cell r="T109" t="str">
            <v>T1</v>
          </cell>
          <cell r="U109">
            <v>605</v>
          </cell>
        </row>
        <row r="110">
          <cell r="D110" t="str">
            <v>FÁBIO INÁCIO MARTINS</v>
          </cell>
          <cell r="F110" t="str">
            <v>ECRJ</v>
          </cell>
          <cell r="H110">
            <v>2.74</v>
          </cell>
          <cell r="I110">
            <v>603.48239999999998</v>
          </cell>
          <cell r="K110" t="str">
            <v>AJUDANTE</v>
          </cell>
          <cell r="L110" t="str">
            <v>SE-JPGA</v>
          </cell>
          <cell r="N110" t="str">
            <v>T1</v>
          </cell>
          <cell r="O110">
            <v>0</v>
          </cell>
          <cell r="P110">
            <v>0</v>
          </cell>
          <cell r="Q110">
            <v>0</v>
          </cell>
          <cell r="R110" t="str">
            <v>T1</v>
          </cell>
          <cell r="S110" t="str">
            <v>T2</v>
          </cell>
          <cell r="T110" t="str">
            <v>T1</v>
          </cell>
          <cell r="U110">
            <v>605</v>
          </cell>
        </row>
        <row r="111">
          <cell r="D111" t="str">
            <v>FÁBIO RODRIGUES LIMA</v>
          </cell>
          <cell r="F111" t="str">
            <v>ECRJ</v>
          </cell>
          <cell r="H111">
            <v>2.74</v>
          </cell>
          <cell r="I111">
            <v>603.48239999999998</v>
          </cell>
          <cell r="K111" t="str">
            <v>AJUDANTE</v>
          </cell>
          <cell r="L111" t="str">
            <v>SE-JPGA/DISJ.</v>
          </cell>
          <cell r="N111" t="str">
            <v>T1</v>
          </cell>
          <cell r="O111">
            <v>0</v>
          </cell>
          <cell r="P111">
            <v>0</v>
          </cell>
          <cell r="Q111">
            <v>0</v>
          </cell>
          <cell r="R111" t="str">
            <v>T1</v>
          </cell>
          <cell r="S111" t="str">
            <v>T2</v>
          </cell>
          <cell r="T111" t="str">
            <v>T1</v>
          </cell>
          <cell r="U111">
            <v>605</v>
          </cell>
        </row>
        <row r="112">
          <cell r="D112" t="str">
            <v>FABRÍCIO PEREIRA CORDEIRO</v>
          </cell>
          <cell r="F112" t="str">
            <v>ECRJ</v>
          </cell>
          <cell r="I112">
            <v>540</v>
          </cell>
          <cell r="K112" t="str">
            <v>AJUDANTE</v>
          </cell>
          <cell r="L112" t="str">
            <v>DTL.T</v>
          </cell>
          <cell r="S112" t="str">
            <v>T2</v>
          </cell>
          <cell r="U112">
            <v>605</v>
          </cell>
        </row>
        <row r="113">
          <cell r="D113" t="str">
            <v>GUTEMBERG DUARTE BARBOZA</v>
          </cell>
          <cell r="F113" t="str">
            <v>ECRJ</v>
          </cell>
          <cell r="H113">
            <v>2.54</v>
          </cell>
          <cell r="I113">
            <v>558.78</v>
          </cell>
          <cell r="K113" t="str">
            <v>AJUDANTE</v>
          </cell>
          <cell r="L113" t="str">
            <v>SE-JPGA/DISJ.</v>
          </cell>
          <cell r="N113" t="str">
            <v>T1</v>
          </cell>
          <cell r="O113">
            <v>0</v>
          </cell>
          <cell r="P113">
            <v>0</v>
          </cell>
          <cell r="Q113">
            <v>0</v>
          </cell>
          <cell r="R113" t="str">
            <v>T1</v>
          </cell>
          <cell r="S113" t="str">
            <v>T2</v>
          </cell>
          <cell r="T113" t="str">
            <v>T1</v>
          </cell>
          <cell r="U113">
            <v>605</v>
          </cell>
        </row>
        <row r="114">
          <cell r="D114" t="str">
            <v>JAIME VERGÍNIO PEREIRA</v>
          </cell>
          <cell r="F114" t="str">
            <v>ECRJ</v>
          </cell>
          <cell r="H114">
            <v>2.74</v>
          </cell>
          <cell r="I114">
            <v>603.48239999999998</v>
          </cell>
          <cell r="K114" t="str">
            <v>AJUDANTE</v>
          </cell>
          <cell r="L114" t="str">
            <v>SE-SÂO JOSÉ</v>
          </cell>
          <cell r="N114" t="str">
            <v>T1</v>
          </cell>
          <cell r="O114">
            <v>0</v>
          </cell>
          <cell r="P114">
            <v>0</v>
          </cell>
          <cell r="Q114">
            <v>0</v>
          </cell>
          <cell r="R114" t="str">
            <v>T1</v>
          </cell>
          <cell r="S114" t="str">
            <v>T2</v>
          </cell>
          <cell r="T114" t="str">
            <v>T1</v>
          </cell>
          <cell r="U114">
            <v>605</v>
          </cell>
        </row>
        <row r="115">
          <cell r="D115" t="str">
            <v>JOÃO BATISTA DE SOUZA</v>
          </cell>
          <cell r="F115" t="str">
            <v>ECRJ</v>
          </cell>
          <cell r="H115">
            <v>2.74</v>
          </cell>
          <cell r="I115">
            <v>603.48239999999998</v>
          </cell>
          <cell r="K115" t="str">
            <v>AJUDANTE</v>
          </cell>
          <cell r="L115" t="str">
            <v>SE-JPGA</v>
          </cell>
          <cell r="N115" t="str">
            <v>T1</v>
          </cell>
          <cell r="O115">
            <v>0</v>
          </cell>
          <cell r="P115">
            <v>0</v>
          </cell>
          <cell r="Q115">
            <v>0</v>
          </cell>
          <cell r="R115" t="str">
            <v>T1</v>
          </cell>
          <cell r="S115" t="str">
            <v>T2</v>
          </cell>
          <cell r="T115" t="str">
            <v>T1</v>
          </cell>
          <cell r="U115">
            <v>605</v>
          </cell>
        </row>
        <row r="116">
          <cell r="D116" t="str">
            <v>JOAQUIM GOMES DE MOURA FILHO</v>
          </cell>
          <cell r="F116" t="str">
            <v>ECRJ</v>
          </cell>
          <cell r="H116">
            <v>2.74</v>
          </cell>
          <cell r="I116">
            <v>603.48239999999998</v>
          </cell>
          <cell r="K116" t="str">
            <v>AJUDANTE</v>
          </cell>
          <cell r="L116" t="str">
            <v>PINHEIRAL / PRAD</v>
          </cell>
          <cell r="N116" t="str">
            <v>T1</v>
          </cell>
          <cell r="O116">
            <v>0</v>
          </cell>
          <cell r="P116">
            <v>0</v>
          </cell>
          <cell r="Q116">
            <v>0</v>
          </cell>
          <cell r="R116" t="str">
            <v>T1</v>
          </cell>
          <cell r="S116" t="str">
            <v>T2</v>
          </cell>
          <cell r="T116" t="str">
            <v>T1</v>
          </cell>
          <cell r="U116">
            <v>605</v>
          </cell>
        </row>
        <row r="117">
          <cell r="D117" t="str">
            <v>JOHN LENNON DINIZ</v>
          </cell>
          <cell r="F117" t="str">
            <v>ECRJ</v>
          </cell>
          <cell r="H117">
            <v>2.74</v>
          </cell>
          <cell r="I117">
            <v>603.48239999999998</v>
          </cell>
          <cell r="K117" t="str">
            <v>AJUDANTE</v>
          </cell>
          <cell r="L117" t="str">
            <v>PINHEIRAL / PRAD</v>
          </cell>
          <cell r="N117" t="str">
            <v>T1</v>
          </cell>
          <cell r="O117">
            <v>0</v>
          </cell>
          <cell r="P117">
            <v>0</v>
          </cell>
          <cell r="Q117">
            <v>0</v>
          </cell>
          <cell r="R117" t="str">
            <v>T1</v>
          </cell>
          <cell r="S117" t="str">
            <v>T2</v>
          </cell>
          <cell r="T117" t="str">
            <v>T1</v>
          </cell>
          <cell r="U117">
            <v>605</v>
          </cell>
        </row>
        <row r="118">
          <cell r="D118" t="str">
            <v>JORGE LÚCIO DIAS GUIMARÃES</v>
          </cell>
          <cell r="F118" t="str">
            <v>ECRJ</v>
          </cell>
          <cell r="H118">
            <v>2.74</v>
          </cell>
          <cell r="I118">
            <v>603.48239999999998</v>
          </cell>
          <cell r="K118" t="str">
            <v>AJUDANTE</v>
          </cell>
          <cell r="L118" t="str">
            <v>SE-ADRIAN / CHAV.</v>
          </cell>
          <cell r="N118" t="str">
            <v>T1</v>
          </cell>
          <cell r="O118">
            <v>0</v>
          </cell>
          <cell r="P118">
            <v>0</v>
          </cell>
          <cell r="Q118">
            <v>0</v>
          </cell>
          <cell r="R118" t="str">
            <v>T1</v>
          </cell>
          <cell r="S118" t="str">
            <v>T2</v>
          </cell>
          <cell r="T118" t="str">
            <v>T1</v>
          </cell>
          <cell r="U118">
            <v>605</v>
          </cell>
        </row>
        <row r="119">
          <cell r="D119" t="str">
            <v>JOSE CARLOS DE FREITAS</v>
          </cell>
          <cell r="F119" t="str">
            <v>ECRJ</v>
          </cell>
          <cell r="H119">
            <v>2.54</v>
          </cell>
          <cell r="I119">
            <v>558.78</v>
          </cell>
          <cell r="K119" t="str">
            <v>AJUDANTE</v>
          </cell>
          <cell r="L119" t="str">
            <v>SE-VITÓRIA/ARRANJO</v>
          </cell>
          <cell r="N119" t="str">
            <v>T1</v>
          </cell>
          <cell r="O119">
            <v>0</v>
          </cell>
          <cell r="P119">
            <v>0</v>
          </cell>
          <cell r="Q119">
            <v>0</v>
          </cell>
          <cell r="R119" t="str">
            <v>T1</v>
          </cell>
          <cell r="S119" t="str">
            <v>T2</v>
          </cell>
          <cell r="T119" t="str">
            <v>T1</v>
          </cell>
          <cell r="U119">
            <v>605</v>
          </cell>
        </row>
        <row r="120">
          <cell r="D120" t="str">
            <v>JOSÉ CARLOS SILVA PESSOA DE ARAUJO</v>
          </cell>
          <cell r="F120" t="str">
            <v>ECRJ</v>
          </cell>
          <cell r="H120">
            <v>2.74</v>
          </cell>
          <cell r="I120">
            <v>603.48239999999998</v>
          </cell>
          <cell r="K120" t="str">
            <v>AJUDANTE</v>
          </cell>
          <cell r="L120" t="str">
            <v>PINHEIRAL / PRAD</v>
          </cell>
          <cell r="N120" t="str">
            <v>T1</v>
          </cell>
          <cell r="O120">
            <v>0</v>
          </cell>
          <cell r="P120">
            <v>0</v>
          </cell>
          <cell r="Q120">
            <v>0</v>
          </cell>
          <cell r="R120" t="str">
            <v>T1</v>
          </cell>
          <cell r="S120" t="str">
            <v>T2</v>
          </cell>
          <cell r="T120" t="str">
            <v>T1</v>
          </cell>
          <cell r="U120">
            <v>605</v>
          </cell>
        </row>
        <row r="121">
          <cell r="D121" t="str">
            <v>JOSÉ FERREIRA DE OLIVEIRA</v>
          </cell>
          <cell r="F121" t="str">
            <v>ECRJ</v>
          </cell>
          <cell r="H121">
            <v>2.54</v>
          </cell>
          <cell r="I121">
            <v>558.78</v>
          </cell>
          <cell r="K121" t="str">
            <v>AJUDANTE</v>
          </cell>
          <cell r="L121" t="str">
            <v>VENDA NOVA</v>
          </cell>
          <cell r="N121" t="str">
            <v>T1</v>
          </cell>
          <cell r="O121">
            <v>0</v>
          </cell>
          <cell r="P121">
            <v>0</v>
          </cell>
          <cell r="Q121">
            <v>0</v>
          </cell>
          <cell r="R121" t="str">
            <v>T1</v>
          </cell>
          <cell r="S121" t="str">
            <v>T2</v>
          </cell>
          <cell r="T121" t="str">
            <v>T1</v>
          </cell>
          <cell r="U121">
            <v>605</v>
          </cell>
        </row>
        <row r="122">
          <cell r="D122" t="str">
            <v>JOSÉ FREITAS</v>
          </cell>
          <cell r="F122" t="str">
            <v>ECRJ</v>
          </cell>
          <cell r="H122">
            <v>2.54</v>
          </cell>
          <cell r="I122">
            <v>558.78</v>
          </cell>
          <cell r="K122" t="str">
            <v>AJUDANTE</v>
          </cell>
          <cell r="L122" t="str">
            <v>VENDA NOVA</v>
          </cell>
          <cell r="N122" t="str">
            <v>T1</v>
          </cell>
          <cell r="O122">
            <v>0</v>
          </cell>
          <cell r="P122">
            <v>0</v>
          </cell>
          <cell r="Q122">
            <v>0</v>
          </cell>
          <cell r="R122" t="str">
            <v>T1</v>
          </cell>
          <cell r="S122" t="str">
            <v>T2</v>
          </cell>
          <cell r="T122" t="str">
            <v>T1</v>
          </cell>
          <cell r="U122">
            <v>605</v>
          </cell>
        </row>
        <row r="123">
          <cell r="D123" t="str">
            <v>JOSÉ GERALDO ALMEIDA DA SILVA</v>
          </cell>
          <cell r="F123" t="str">
            <v>ECRJ</v>
          </cell>
          <cell r="H123">
            <v>2.54</v>
          </cell>
          <cell r="I123">
            <v>558.78</v>
          </cell>
          <cell r="K123" t="str">
            <v>AJUDANTE</v>
          </cell>
          <cell r="L123" t="str">
            <v>VENDA NOVA</v>
          </cell>
          <cell r="N123" t="str">
            <v>T1</v>
          </cell>
          <cell r="O123">
            <v>0</v>
          </cell>
          <cell r="P123">
            <v>0</v>
          </cell>
          <cell r="Q123">
            <v>0</v>
          </cell>
          <cell r="R123" t="str">
            <v>T1</v>
          </cell>
          <cell r="S123" t="str">
            <v>T2</v>
          </cell>
          <cell r="T123" t="str">
            <v>T1</v>
          </cell>
          <cell r="U123">
            <v>605</v>
          </cell>
        </row>
        <row r="124">
          <cell r="D124" t="str">
            <v>JOSÉ PAULO DA CONCEIÇÃO</v>
          </cell>
          <cell r="F124" t="str">
            <v>ECRJ</v>
          </cell>
          <cell r="H124">
            <v>2.74</v>
          </cell>
          <cell r="I124">
            <v>603.48239999999998</v>
          </cell>
          <cell r="K124" t="str">
            <v>AJUDANTE</v>
          </cell>
          <cell r="L124" t="str">
            <v>SE-JPGA / OFICINA</v>
          </cell>
          <cell r="N124" t="str">
            <v>T1</v>
          </cell>
          <cell r="O124">
            <v>0</v>
          </cell>
          <cell r="P124">
            <v>0</v>
          </cell>
          <cell r="Q124">
            <v>0</v>
          </cell>
          <cell r="R124" t="str">
            <v>T1</v>
          </cell>
          <cell r="S124" t="str">
            <v>T2</v>
          </cell>
          <cell r="T124" t="str">
            <v>T1</v>
          </cell>
          <cell r="U124">
            <v>605</v>
          </cell>
        </row>
        <row r="125">
          <cell r="D125" t="str">
            <v>JOSIAS MAGNO DE SÁ SAMPAIO</v>
          </cell>
          <cell r="F125" t="str">
            <v>ECRJ</v>
          </cell>
          <cell r="H125">
            <v>2.54</v>
          </cell>
          <cell r="I125">
            <v>558.78</v>
          </cell>
          <cell r="K125" t="str">
            <v>AJUDANTE</v>
          </cell>
          <cell r="L125" t="str">
            <v>SE-JPGA</v>
          </cell>
          <cell r="N125" t="str">
            <v>T1</v>
          </cell>
          <cell r="O125">
            <v>0</v>
          </cell>
          <cell r="P125">
            <v>0</v>
          </cell>
          <cell r="Q125">
            <v>0</v>
          </cell>
          <cell r="R125" t="str">
            <v>T1</v>
          </cell>
          <cell r="S125" t="str">
            <v>T2</v>
          </cell>
          <cell r="T125" t="str">
            <v>T1</v>
          </cell>
          <cell r="U125">
            <v>605</v>
          </cell>
        </row>
        <row r="126">
          <cell r="D126" t="str">
            <v>JÚLIO CÉZAR GONÇALVES MOURA</v>
          </cell>
          <cell r="F126" t="str">
            <v>ECRJ</v>
          </cell>
          <cell r="I126">
            <v>500</v>
          </cell>
          <cell r="K126" t="str">
            <v>AJUDANTE</v>
          </cell>
          <cell r="L126" t="str">
            <v>DACQ</v>
          </cell>
          <cell r="S126" t="str">
            <v>T2</v>
          </cell>
          <cell r="U126">
            <v>605</v>
          </cell>
        </row>
        <row r="127">
          <cell r="D127" t="str">
            <v>JÚLIO HENRIQUE DE CARVALHO</v>
          </cell>
          <cell r="F127" t="str">
            <v>ECRJ</v>
          </cell>
          <cell r="I127">
            <v>500</v>
          </cell>
          <cell r="K127" t="str">
            <v>AJUDANTE</v>
          </cell>
          <cell r="L127" t="str">
            <v>DACQ</v>
          </cell>
          <cell r="S127" t="str">
            <v>T2</v>
          </cell>
          <cell r="U127">
            <v>605</v>
          </cell>
        </row>
        <row r="128">
          <cell r="D128" t="str">
            <v>LAERTE PEREIRA DE ARAÚJO JÚNIOR</v>
          </cell>
          <cell r="F128" t="str">
            <v>ECRJ</v>
          </cell>
          <cell r="I128">
            <v>540</v>
          </cell>
          <cell r="K128" t="str">
            <v>AJUDANTE</v>
          </cell>
          <cell r="L128" t="str">
            <v>DTL.T</v>
          </cell>
          <cell r="S128" t="str">
            <v>T2</v>
          </cell>
          <cell r="U128">
            <v>605</v>
          </cell>
        </row>
        <row r="129">
          <cell r="D129" t="str">
            <v>LEANDRO FERNANDES DO CARMO</v>
          </cell>
          <cell r="F129" t="str">
            <v>ECRJ</v>
          </cell>
          <cell r="H129">
            <v>2.54</v>
          </cell>
          <cell r="I129">
            <v>558.78</v>
          </cell>
          <cell r="K129" t="str">
            <v>AJUDANTE</v>
          </cell>
          <cell r="L129" t="str">
            <v>SE-JPGA/DISJ.</v>
          </cell>
          <cell r="N129" t="str">
            <v>T1</v>
          </cell>
          <cell r="O129">
            <v>0</v>
          </cell>
          <cell r="P129">
            <v>0</v>
          </cell>
          <cell r="Q129">
            <v>0</v>
          </cell>
          <cell r="R129" t="str">
            <v>T1</v>
          </cell>
          <cell r="S129" t="str">
            <v>T2</v>
          </cell>
          <cell r="T129" t="str">
            <v>T1</v>
          </cell>
          <cell r="U129">
            <v>605</v>
          </cell>
        </row>
        <row r="130">
          <cell r="D130" t="str">
            <v>LEILTON DIAS VELASCO</v>
          </cell>
          <cell r="F130" t="str">
            <v>ECRJ</v>
          </cell>
          <cell r="H130">
            <v>2.54</v>
          </cell>
          <cell r="I130">
            <v>558.78</v>
          </cell>
          <cell r="K130" t="str">
            <v>AJUDANTE</v>
          </cell>
          <cell r="L130" t="str">
            <v>SE-JPGA</v>
          </cell>
          <cell r="N130" t="str">
            <v>T1</v>
          </cell>
          <cell r="O130">
            <v>0</v>
          </cell>
          <cell r="P130">
            <v>0</v>
          </cell>
          <cell r="Q130">
            <v>0</v>
          </cell>
          <cell r="R130" t="str">
            <v>T1</v>
          </cell>
          <cell r="S130" t="str">
            <v>T2</v>
          </cell>
          <cell r="T130" t="str">
            <v>T1</v>
          </cell>
          <cell r="U130">
            <v>605</v>
          </cell>
        </row>
        <row r="131">
          <cell r="D131" t="str">
            <v>LEVI VELASCO</v>
          </cell>
          <cell r="F131" t="str">
            <v>ECRJ</v>
          </cell>
          <cell r="I131">
            <v>500</v>
          </cell>
          <cell r="K131" t="str">
            <v>AJUDANTE</v>
          </cell>
          <cell r="L131" t="str">
            <v>DACQ</v>
          </cell>
          <cell r="S131" t="str">
            <v>T2</v>
          </cell>
          <cell r="U131">
            <v>605</v>
          </cell>
        </row>
        <row r="132">
          <cell r="D132" t="str">
            <v>LUIS CARLOS ALVES COSTA</v>
          </cell>
          <cell r="F132" t="str">
            <v>ECRJ</v>
          </cell>
          <cell r="H132">
            <v>2.54</v>
          </cell>
          <cell r="I132">
            <v>558.78</v>
          </cell>
          <cell r="K132" t="str">
            <v>AJUDANTE</v>
          </cell>
          <cell r="L132" t="str">
            <v>SE-VITÓRIA/ARRANJO</v>
          </cell>
          <cell r="N132" t="str">
            <v>T1</v>
          </cell>
          <cell r="O132">
            <v>0</v>
          </cell>
          <cell r="P132">
            <v>0</v>
          </cell>
          <cell r="Q132">
            <v>0</v>
          </cell>
          <cell r="R132" t="str">
            <v>T1</v>
          </cell>
          <cell r="S132" t="str">
            <v>T2</v>
          </cell>
          <cell r="T132" t="str">
            <v>T1</v>
          </cell>
          <cell r="U132">
            <v>605</v>
          </cell>
        </row>
        <row r="133">
          <cell r="D133" t="str">
            <v>LUIS CLAÚDIO DE ALENCAR</v>
          </cell>
          <cell r="F133" t="str">
            <v>ECRJ</v>
          </cell>
          <cell r="H133">
            <v>2.74</v>
          </cell>
          <cell r="I133">
            <v>603.48239999999998</v>
          </cell>
          <cell r="K133" t="str">
            <v>AJUDANTE</v>
          </cell>
          <cell r="L133" t="str">
            <v>SE-JPGA</v>
          </cell>
          <cell r="N133" t="str">
            <v>T1</v>
          </cell>
          <cell r="O133">
            <v>0</v>
          </cell>
          <cell r="P133">
            <v>0</v>
          </cell>
          <cell r="Q133">
            <v>0</v>
          </cell>
          <cell r="R133" t="str">
            <v>T1</v>
          </cell>
          <cell r="S133" t="str">
            <v>T2</v>
          </cell>
          <cell r="T133" t="str">
            <v>T1</v>
          </cell>
          <cell r="U133">
            <v>605</v>
          </cell>
        </row>
        <row r="134">
          <cell r="D134" t="str">
            <v>LUIZ ANTÔNIO DA CONCEIÇÃO AUGUSTO</v>
          </cell>
          <cell r="F134" t="str">
            <v>ECRJ</v>
          </cell>
          <cell r="H134">
            <v>2.74</v>
          </cell>
          <cell r="I134">
            <v>603.48239999999998</v>
          </cell>
          <cell r="K134" t="str">
            <v>AJUDANTE</v>
          </cell>
          <cell r="L134" t="str">
            <v>PINHEIRAL / PRAD</v>
          </cell>
          <cell r="N134" t="str">
            <v>T1</v>
          </cell>
          <cell r="O134">
            <v>0</v>
          </cell>
          <cell r="P134">
            <v>0</v>
          </cell>
          <cell r="Q134">
            <v>0</v>
          </cell>
          <cell r="R134" t="str">
            <v>T1</v>
          </cell>
          <cell r="S134" t="str">
            <v>T2</v>
          </cell>
          <cell r="T134" t="str">
            <v>T1</v>
          </cell>
          <cell r="U134">
            <v>605</v>
          </cell>
        </row>
        <row r="135">
          <cell r="D135" t="str">
            <v>MÁRCIO DE OLIVEIRA MARQUES</v>
          </cell>
          <cell r="F135" t="str">
            <v>ECRJ</v>
          </cell>
          <cell r="H135">
            <v>2.74</v>
          </cell>
          <cell r="I135">
            <v>603.48239999999998</v>
          </cell>
          <cell r="K135" t="str">
            <v>AJUDANTE</v>
          </cell>
          <cell r="L135" t="str">
            <v>SE-ADRIAN / CHAV.</v>
          </cell>
          <cell r="N135" t="str">
            <v>T1</v>
          </cell>
          <cell r="O135">
            <v>0</v>
          </cell>
          <cell r="P135">
            <v>0</v>
          </cell>
          <cell r="Q135">
            <v>0</v>
          </cell>
          <cell r="R135" t="str">
            <v>T1</v>
          </cell>
          <cell r="S135" t="str">
            <v>T2</v>
          </cell>
          <cell r="T135" t="str">
            <v>T1</v>
          </cell>
          <cell r="U135">
            <v>605</v>
          </cell>
        </row>
        <row r="136">
          <cell r="D136" t="str">
            <v>MÁRCIO DUARTE CARDOSO</v>
          </cell>
          <cell r="F136" t="str">
            <v>ECRJ</v>
          </cell>
          <cell r="I136">
            <v>540</v>
          </cell>
          <cell r="K136" t="str">
            <v>AJUDANTE</v>
          </cell>
          <cell r="L136" t="str">
            <v>DTL.T</v>
          </cell>
          <cell r="S136" t="str">
            <v>T2</v>
          </cell>
          <cell r="U136">
            <v>605</v>
          </cell>
        </row>
        <row r="137">
          <cell r="D137" t="str">
            <v>MARCOS PAULO RIBEIRO PINTO</v>
          </cell>
          <cell r="F137" t="str">
            <v>ECRJ</v>
          </cell>
          <cell r="H137">
            <v>2.74</v>
          </cell>
          <cell r="I137">
            <v>603.48239999999998</v>
          </cell>
          <cell r="K137" t="str">
            <v>AJUDANTE</v>
          </cell>
          <cell r="L137" t="str">
            <v>PINHEIRAL / PRAD</v>
          </cell>
          <cell r="N137" t="str">
            <v>T1</v>
          </cell>
          <cell r="O137">
            <v>0</v>
          </cell>
          <cell r="P137">
            <v>0</v>
          </cell>
          <cell r="Q137">
            <v>0</v>
          </cell>
          <cell r="R137" t="str">
            <v>T1</v>
          </cell>
          <cell r="S137" t="str">
            <v>T2</v>
          </cell>
          <cell r="T137" t="str">
            <v>T1</v>
          </cell>
          <cell r="U137">
            <v>605</v>
          </cell>
        </row>
        <row r="138">
          <cell r="D138" t="str">
            <v>NIVAL DOS SANTOS BARBOSA</v>
          </cell>
          <cell r="F138" t="str">
            <v>ECRJ</v>
          </cell>
          <cell r="H138">
            <v>2.74</v>
          </cell>
          <cell r="I138">
            <v>603.48239999999998</v>
          </cell>
          <cell r="K138" t="str">
            <v>AJUDANTE</v>
          </cell>
          <cell r="L138" t="str">
            <v>ECRJ.T / ZELAD.</v>
          </cell>
          <cell r="N138" t="str">
            <v>T1</v>
          </cell>
          <cell r="O138">
            <v>0</v>
          </cell>
          <cell r="P138">
            <v>0</v>
          </cell>
          <cell r="Q138">
            <v>0</v>
          </cell>
          <cell r="R138" t="str">
            <v>T1</v>
          </cell>
          <cell r="S138" t="str">
            <v>T2</v>
          </cell>
          <cell r="T138" t="str">
            <v>T1</v>
          </cell>
          <cell r="U138">
            <v>605</v>
          </cell>
        </row>
        <row r="139">
          <cell r="D139" t="str">
            <v>OLIVEIRA BARBOSA</v>
          </cell>
          <cell r="F139" t="str">
            <v>ECRJ</v>
          </cell>
          <cell r="H139">
            <v>2.54</v>
          </cell>
          <cell r="I139">
            <v>558.78</v>
          </cell>
          <cell r="K139" t="str">
            <v>AJUDANTE</v>
          </cell>
          <cell r="L139" t="str">
            <v>SE-VITÓRIA/ARRANJO</v>
          </cell>
          <cell r="N139" t="str">
            <v>T1</v>
          </cell>
          <cell r="O139">
            <v>0</v>
          </cell>
          <cell r="P139">
            <v>0</v>
          </cell>
          <cell r="Q139">
            <v>0</v>
          </cell>
          <cell r="R139" t="str">
            <v>T1</v>
          </cell>
          <cell r="S139" t="str">
            <v>T2</v>
          </cell>
          <cell r="T139" t="str">
            <v>T1</v>
          </cell>
          <cell r="U139">
            <v>605</v>
          </cell>
        </row>
        <row r="140">
          <cell r="D140" t="str">
            <v>OZIEL CAMILO DA SILVA</v>
          </cell>
          <cell r="F140" t="str">
            <v>ECRJ</v>
          </cell>
          <cell r="H140">
            <v>2.54</v>
          </cell>
          <cell r="I140">
            <v>558.78</v>
          </cell>
          <cell r="K140" t="str">
            <v>AJUDANTE</v>
          </cell>
          <cell r="L140" t="str">
            <v>VENDA NOVA</v>
          </cell>
          <cell r="N140" t="str">
            <v>T1</v>
          </cell>
          <cell r="O140">
            <v>0</v>
          </cell>
          <cell r="P140">
            <v>0</v>
          </cell>
          <cell r="Q140">
            <v>0</v>
          </cell>
          <cell r="R140" t="str">
            <v>T1</v>
          </cell>
          <cell r="S140" t="str">
            <v>T2</v>
          </cell>
          <cell r="T140" t="str">
            <v>T1</v>
          </cell>
          <cell r="U140">
            <v>605</v>
          </cell>
        </row>
        <row r="141">
          <cell r="D141" t="str">
            <v>RAFAEL MÁXIMO RAMPINELLI</v>
          </cell>
          <cell r="F141" t="str">
            <v>ECRJ</v>
          </cell>
          <cell r="H141">
            <v>2.54</v>
          </cell>
          <cell r="I141">
            <v>558.78</v>
          </cell>
          <cell r="K141" t="str">
            <v>AJUDANTE</v>
          </cell>
          <cell r="L141" t="str">
            <v>SE-VITÓRIA/ARRANJO</v>
          </cell>
          <cell r="N141" t="str">
            <v>T1</v>
          </cell>
          <cell r="O141">
            <v>0</v>
          </cell>
          <cell r="P141">
            <v>0</v>
          </cell>
          <cell r="Q141">
            <v>0</v>
          </cell>
          <cell r="R141" t="str">
            <v>T1</v>
          </cell>
          <cell r="S141" t="str">
            <v>T2</v>
          </cell>
          <cell r="T141" t="str">
            <v>T1</v>
          </cell>
          <cell r="U141">
            <v>605</v>
          </cell>
        </row>
        <row r="142">
          <cell r="D142" t="str">
            <v>RAFAEL ORNELLAS COLL</v>
          </cell>
          <cell r="F142" t="str">
            <v>ECRJ</v>
          </cell>
          <cell r="H142">
            <v>2.74</v>
          </cell>
          <cell r="I142">
            <v>603.48239999999998</v>
          </cell>
          <cell r="K142" t="str">
            <v>AJUDANTE</v>
          </cell>
          <cell r="L142" t="str">
            <v>SE-ADRIAN / CHAV.</v>
          </cell>
          <cell r="N142" t="str">
            <v>T1</v>
          </cell>
          <cell r="O142">
            <v>0</v>
          </cell>
          <cell r="P142">
            <v>0</v>
          </cell>
          <cell r="Q142">
            <v>0</v>
          </cell>
          <cell r="R142" t="str">
            <v>T1</v>
          </cell>
          <cell r="S142" t="str">
            <v>T2</v>
          </cell>
          <cell r="T142" t="str">
            <v>T1</v>
          </cell>
          <cell r="U142">
            <v>605</v>
          </cell>
        </row>
        <row r="143">
          <cell r="D143" t="str">
            <v>REDORVAL CAETANO DE SOUZA</v>
          </cell>
          <cell r="F143" t="str">
            <v>ECRJ</v>
          </cell>
          <cell r="H143">
            <v>2.74</v>
          </cell>
          <cell r="I143">
            <v>603.48239999999998</v>
          </cell>
          <cell r="K143" t="str">
            <v>AJUDANTE</v>
          </cell>
          <cell r="L143" t="str">
            <v>SE-ADRIAN / CHAV.</v>
          </cell>
          <cell r="N143" t="str">
            <v>T1</v>
          </cell>
          <cell r="O143">
            <v>0</v>
          </cell>
          <cell r="P143">
            <v>0</v>
          </cell>
          <cell r="Q143">
            <v>0</v>
          </cell>
          <cell r="R143" t="str">
            <v>T1</v>
          </cell>
          <cell r="S143" t="str">
            <v>T2</v>
          </cell>
          <cell r="T143" t="str">
            <v>T1</v>
          </cell>
          <cell r="U143">
            <v>605</v>
          </cell>
        </row>
        <row r="144">
          <cell r="D144" t="str">
            <v>RENATO PEREIRA DE OLIVEIRA</v>
          </cell>
          <cell r="F144" t="str">
            <v>ECRJ</v>
          </cell>
          <cell r="H144">
            <v>2.54</v>
          </cell>
          <cell r="I144">
            <v>558.78</v>
          </cell>
          <cell r="K144" t="str">
            <v>AJUDANTE</v>
          </cell>
          <cell r="L144" t="str">
            <v>SE-VITÓRIA/ARRANJO</v>
          </cell>
          <cell r="N144" t="str">
            <v>T1</v>
          </cell>
          <cell r="O144">
            <v>0</v>
          </cell>
          <cell r="P144">
            <v>0</v>
          </cell>
          <cell r="Q144">
            <v>0</v>
          </cell>
          <cell r="R144" t="str">
            <v>T1</v>
          </cell>
          <cell r="S144" t="str">
            <v>T2</v>
          </cell>
          <cell r="T144" t="str">
            <v>T1</v>
          </cell>
          <cell r="U144">
            <v>605</v>
          </cell>
        </row>
        <row r="145">
          <cell r="D145" t="str">
            <v>THIAGO SIMÕES NOBRE</v>
          </cell>
          <cell r="F145" t="str">
            <v>ECRJ</v>
          </cell>
          <cell r="I145">
            <v>540</v>
          </cell>
          <cell r="K145" t="str">
            <v>AJUDANTE</v>
          </cell>
          <cell r="L145" t="str">
            <v>DTL.T</v>
          </cell>
          <cell r="S145" t="str">
            <v>T2</v>
          </cell>
          <cell r="U145">
            <v>605</v>
          </cell>
        </row>
        <row r="146">
          <cell r="D146" t="str">
            <v>UBIRAJARA ALVES CORRÊA</v>
          </cell>
          <cell r="F146" t="str">
            <v>ECRJ</v>
          </cell>
          <cell r="H146">
            <v>2.54</v>
          </cell>
          <cell r="I146">
            <v>558.78</v>
          </cell>
          <cell r="K146" t="str">
            <v>AJUDANTE</v>
          </cell>
          <cell r="L146" t="str">
            <v>SE CAMPOS</v>
          </cell>
          <cell r="N146" t="str">
            <v>T1</v>
          </cell>
          <cell r="O146">
            <v>0</v>
          </cell>
          <cell r="P146">
            <v>0</v>
          </cell>
          <cell r="Q146">
            <v>0</v>
          </cell>
          <cell r="R146" t="str">
            <v>T1</v>
          </cell>
          <cell r="S146" t="str">
            <v>T2</v>
          </cell>
          <cell r="T146" t="str">
            <v>T1</v>
          </cell>
          <cell r="U146">
            <v>605</v>
          </cell>
        </row>
        <row r="147">
          <cell r="D147" t="str">
            <v>VALDEMIR SILVA</v>
          </cell>
          <cell r="F147" t="str">
            <v>ECRJ</v>
          </cell>
          <cell r="H147">
            <v>2.74</v>
          </cell>
          <cell r="I147">
            <v>603.48239999999998</v>
          </cell>
          <cell r="K147" t="str">
            <v>AJUDANTE</v>
          </cell>
          <cell r="L147" t="str">
            <v>SE-ADRIAN / CHAV.</v>
          </cell>
          <cell r="N147" t="str">
            <v>T1</v>
          </cell>
          <cell r="O147">
            <v>0</v>
          </cell>
          <cell r="P147">
            <v>0</v>
          </cell>
          <cell r="Q147">
            <v>0</v>
          </cell>
          <cell r="R147" t="str">
            <v>T1</v>
          </cell>
          <cell r="S147" t="str">
            <v>T2</v>
          </cell>
          <cell r="T147" t="str">
            <v>T1</v>
          </cell>
          <cell r="U147">
            <v>605</v>
          </cell>
        </row>
        <row r="148">
          <cell r="D148" t="str">
            <v>VALMIR BRAGA</v>
          </cell>
          <cell r="F148" t="str">
            <v>ECRJ</v>
          </cell>
          <cell r="H148">
            <v>2.54</v>
          </cell>
          <cell r="I148">
            <v>558.78</v>
          </cell>
          <cell r="K148" t="str">
            <v>AJUDANTE</v>
          </cell>
          <cell r="L148" t="str">
            <v>SE-VITÓRIA/ARRANJO</v>
          </cell>
          <cell r="N148" t="str">
            <v>T1</v>
          </cell>
          <cell r="O148">
            <v>0</v>
          </cell>
          <cell r="P148">
            <v>0</v>
          </cell>
          <cell r="Q148">
            <v>0</v>
          </cell>
          <cell r="R148" t="str">
            <v>T1</v>
          </cell>
          <cell r="S148" t="str">
            <v>T2</v>
          </cell>
          <cell r="T148" t="str">
            <v>T1</v>
          </cell>
          <cell r="U148">
            <v>605</v>
          </cell>
        </row>
        <row r="149">
          <cell r="D149" t="str">
            <v>WAGNER RODRIGO DE JESUS SANTOS</v>
          </cell>
          <cell r="F149" t="str">
            <v>ECRJ</v>
          </cell>
          <cell r="I149">
            <v>500</v>
          </cell>
          <cell r="K149" t="str">
            <v>AJUDANTE</v>
          </cell>
          <cell r="L149" t="str">
            <v>DACQ</v>
          </cell>
          <cell r="S149" t="str">
            <v>T2</v>
          </cell>
          <cell r="U149">
            <v>605</v>
          </cell>
        </row>
        <row r="150">
          <cell r="D150" t="str">
            <v>WARLY BAUDSON ROSA</v>
          </cell>
          <cell r="F150" t="str">
            <v>ECRJ</v>
          </cell>
          <cell r="H150">
            <v>2.54</v>
          </cell>
          <cell r="I150">
            <v>558.78</v>
          </cell>
          <cell r="K150" t="str">
            <v>AJUDANTE</v>
          </cell>
          <cell r="L150" t="str">
            <v>SE-JPGA</v>
          </cell>
          <cell r="N150" t="str">
            <v>T1</v>
          </cell>
          <cell r="O150">
            <v>0</v>
          </cell>
          <cell r="P150">
            <v>0</v>
          </cell>
          <cell r="Q150">
            <v>0</v>
          </cell>
          <cell r="R150" t="str">
            <v>T1</v>
          </cell>
          <cell r="S150" t="str">
            <v>T2</v>
          </cell>
          <cell r="T150" t="str">
            <v>T1</v>
          </cell>
          <cell r="U150">
            <v>605</v>
          </cell>
        </row>
        <row r="151">
          <cell r="H151">
            <v>0</v>
          </cell>
          <cell r="M151" t="e">
            <v>#N/A</v>
          </cell>
          <cell r="N151">
            <v>0</v>
          </cell>
          <cell r="O151" t="e">
            <v>#N/A</v>
          </cell>
          <cell r="P151" t="e">
            <v>#N/A</v>
          </cell>
          <cell r="Q151" t="e">
            <v>#N/A</v>
          </cell>
          <cell r="R151" t="e">
            <v>#N/A</v>
          </cell>
          <cell r="S151" t="str">
            <v>T2</v>
          </cell>
          <cell r="T151" t="e">
            <v>#N/A</v>
          </cell>
        </row>
        <row r="152">
          <cell r="H152">
            <v>0</v>
          </cell>
          <cell r="M152" t="e">
            <v>#N/A</v>
          </cell>
          <cell r="N152">
            <v>0</v>
          </cell>
          <cell r="O152" t="e">
            <v>#N/A</v>
          </cell>
          <cell r="P152" t="e">
            <v>#N/A</v>
          </cell>
          <cell r="Q152" t="e">
            <v>#N/A</v>
          </cell>
          <cell r="R152" t="e">
            <v>#N/A</v>
          </cell>
          <cell r="S152" t="str">
            <v>T2</v>
          </cell>
          <cell r="T152" t="e">
            <v>#N/A</v>
          </cell>
        </row>
        <row r="153">
          <cell r="H153">
            <v>0</v>
          </cell>
          <cell r="M153" t="e">
            <v>#N/A</v>
          </cell>
          <cell r="N153">
            <v>0</v>
          </cell>
          <cell r="O153" t="e">
            <v>#N/A</v>
          </cell>
          <cell r="P153" t="e">
            <v>#N/A</v>
          </cell>
          <cell r="Q153" t="e">
            <v>#N/A</v>
          </cell>
          <cell r="R153" t="e">
            <v>#N/A</v>
          </cell>
          <cell r="S153" t="str">
            <v>T2</v>
          </cell>
          <cell r="T153" t="e">
            <v>#N/A</v>
          </cell>
        </row>
        <row r="154">
          <cell r="H154">
            <v>0</v>
          </cell>
          <cell r="M154" t="e">
            <v>#N/A</v>
          </cell>
          <cell r="N154">
            <v>0</v>
          </cell>
          <cell r="O154" t="e">
            <v>#N/A</v>
          </cell>
          <cell r="P154" t="e">
            <v>#N/A</v>
          </cell>
          <cell r="Q154" t="e">
            <v>#N/A</v>
          </cell>
          <cell r="R154" t="e">
            <v>#N/A</v>
          </cell>
          <cell r="S154" t="str">
            <v>T2</v>
          </cell>
          <cell r="T154" t="e">
            <v>#N/A</v>
          </cell>
        </row>
        <row r="155">
          <cell r="H155">
            <v>0</v>
          </cell>
          <cell r="M155" t="e">
            <v>#N/A</v>
          </cell>
          <cell r="N155">
            <v>0</v>
          </cell>
          <cell r="O155" t="e">
            <v>#N/A</v>
          </cell>
          <cell r="P155" t="e">
            <v>#N/A</v>
          </cell>
          <cell r="Q155" t="e">
            <v>#N/A</v>
          </cell>
          <cell r="R155" t="e">
            <v>#N/A</v>
          </cell>
          <cell r="S155" t="str">
            <v>T2</v>
          </cell>
          <cell r="T155" t="e">
            <v>#N/A</v>
          </cell>
        </row>
        <row r="156">
          <cell r="H156">
            <v>0</v>
          </cell>
          <cell r="M156">
            <v>3.6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 t="str">
            <v>T4</v>
          </cell>
          <cell r="S156" t="str">
            <v>T2</v>
          </cell>
          <cell r="T156" t="str">
            <v>T4</v>
          </cell>
        </row>
        <row r="157">
          <cell r="H157">
            <v>0</v>
          </cell>
          <cell r="M157" t="e">
            <v>#N/A</v>
          </cell>
          <cell r="N157">
            <v>0</v>
          </cell>
          <cell r="O157" t="e">
            <v>#N/A</v>
          </cell>
          <cell r="P157" t="e">
            <v>#N/A</v>
          </cell>
          <cell r="Q157" t="e">
            <v>#N/A</v>
          </cell>
          <cell r="R157" t="e">
            <v>#N/A</v>
          </cell>
          <cell r="S157" t="str">
            <v>T6</v>
          </cell>
          <cell r="T157" t="e">
            <v>#N/A</v>
          </cell>
        </row>
        <row r="158">
          <cell r="H158">
            <v>0</v>
          </cell>
          <cell r="M158" t="e">
            <v>#N/A</v>
          </cell>
          <cell r="N158">
            <v>0</v>
          </cell>
          <cell r="O158" t="e">
            <v>#N/A</v>
          </cell>
          <cell r="P158" t="e">
            <v>#N/A</v>
          </cell>
          <cell r="Q158" t="e">
            <v>#N/A</v>
          </cell>
          <cell r="R158" t="e">
            <v>#N/A</v>
          </cell>
          <cell r="S158" t="e">
            <v>#N/A</v>
          </cell>
          <cell r="T158" t="e">
            <v>#N/A</v>
          </cell>
        </row>
        <row r="159">
          <cell r="H159">
            <v>0</v>
          </cell>
          <cell r="M159">
            <v>1.6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 t="str">
            <v>T2</v>
          </cell>
          <cell r="S159" t="str">
            <v>T1</v>
          </cell>
          <cell r="T159" t="str">
            <v>T2</v>
          </cell>
        </row>
        <row r="160">
          <cell r="D160" t="str">
            <v>JEFFERSON EDUARDO DA FONSECA</v>
          </cell>
          <cell r="F160" t="str">
            <v>ECRJ</v>
          </cell>
          <cell r="H160">
            <v>2.93</v>
          </cell>
          <cell r="I160">
            <v>644.49</v>
          </cell>
          <cell r="K160" t="str">
            <v>MEIO OFICIAL DE MONTAGEM</v>
          </cell>
          <cell r="L160" t="str">
            <v>SE-JPGA / OFICINA</v>
          </cell>
          <cell r="M160">
            <v>0</v>
          </cell>
          <cell r="N160" t="str">
            <v>T1</v>
          </cell>
          <cell r="O160">
            <v>0</v>
          </cell>
          <cell r="P160">
            <v>0</v>
          </cell>
          <cell r="Q160">
            <v>0</v>
          </cell>
          <cell r="R160" t="str">
            <v>T1</v>
          </cell>
          <cell r="S160" t="str">
            <v>T1</v>
          </cell>
          <cell r="T160" t="str">
            <v>T1</v>
          </cell>
          <cell r="U160">
            <v>644.6</v>
          </cell>
        </row>
        <row r="161">
          <cell r="D161" t="str">
            <v>ADEILSON LOPES DA SILVA</v>
          </cell>
          <cell r="F161" t="str">
            <v>ECRJ</v>
          </cell>
          <cell r="H161">
            <v>2.93</v>
          </cell>
          <cell r="I161">
            <v>644.49</v>
          </cell>
          <cell r="K161" t="str">
            <v>MEIO OFICIAL DE OBRAS CIVIS</v>
          </cell>
          <cell r="L161" t="str">
            <v>SE-GRAJAÚ</v>
          </cell>
          <cell r="N161" t="str">
            <v>T1</v>
          </cell>
          <cell r="O161">
            <v>0</v>
          </cell>
          <cell r="P161">
            <v>0</v>
          </cell>
          <cell r="Q161">
            <v>0</v>
          </cell>
          <cell r="R161" t="str">
            <v>T1</v>
          </cell>
          <cell r="S161" t="str">
            <v>T1</v>
          </cell>
          <cell r="T161" t="str">
            <v>T1</v>
          </cell>
          <cell r="U161">
            <v>644.6</v>
          </cell>
        </row>
        <row r="162">
          <cell r="D162" t="str">
            <v>JAIR DE CARVALHO</v>
          </cell>
          <cell r="F162" t="str">
            <v>ECRJ</v>
          </cell>
          <cell r="H162">
            <v>2.93</v>
          </cell>
          <cell r="I162">
            <v>644.49</v>
          </cell>
          <cell r="K162" t="str">
            <v>MEIO OFICIAL DE OBRAS CIVIS</v>
          </cell>
          <cell r="L162" t="str">
            <v>SE-SÃO JOSÉ</v>
          </cell>
          <cell r="M162">
            <v>0</v>
          </cell>
          <cell r="N162" t="str">
            <v>T1</v>
          </cell>
          <cell r="O162">
            <v>0</v>
          </cell>
          <cell r="P162">
            <v>0</v>
          </cell>
          <cell r="Q162">
            <v>0</v>
          </cell>
          <cell r="R162" t="str">
            <v>T1</v>
          </cell>
          <cell r="S162" t="str">
            <v>T1</v>
          </cell>
          <cell r="T162" t="str">
            <v>T1</v>
          </cell>
          <cell r="U162">
            <v>644.6</v>
          </cell>
        </row>
        <row r="163">
          <cell r="D163" t="str">
            <v>BENEDITO PEREIRA VIANA</v>
          </cell>
          <cell r="F163" t="str">
            <v>ECRJ</v>
          </cell>
          <cell r="I163">
            <v>700</v>
          </cell>
          <cell r="K163" t="str">
            <v>ARMADOR</v>
          </cell>
          <cell r="L163" t="str">
            <v>DTL.T</v>
          </cell>
          <cell r="S163" t="str">
            <v>T1</v>
          </cell>
          <cell r="U163">
            <v>754.6</v>
          </cell>
        </row>
        <row r="164">
          <cell r="D164" t="str">
            <v>GILSON FERREIRA DA CRUZ</v>
          </cell>
          <cell r="F164" t="str">
            <v>ECRJ</v>
          </cell>
          <cell r="H164">
            <v>3.27</v>
          </cell>
          <cell r="I164">
            <v>719.4</v>
          </cell>
          <cell r="K164" t="str">
            <v>ARMADOR</v>
          </cell>
          <cell r="L164" t="str">
            <v>SE-ADRIAN / CHAV.</v>
          </cell>
          <cell r="M164">
            <v>0</v>
          </cell>
          <cell r="N164" t="str">
            <v>T1</v>
          </cell>
          <cell r="O164">
            <v>0</v>
          </cell>
          <cell r="P164">
            <v>0</v>
          </cell>
          <cell r="Q164">
            <v>0</v>
          </cell>
          <cell r="R164" t="str">
            <v>T1</v>
          </cell>
          <cell r="S164" t="str">
            <v>T1</v>
          </cell>
          <cell r="T164" t="str">
            <v>T1</v>
          </cell>
          <cell r="U164">
            <v>754.6</v>
          </cell>
        </row>
        <row r="165">
          <cell r="D165" t="str">
            <v>JOSE CARLOS SOARES DOS SANTOS MEDEIROS</v>
          </cell>
          <cell r="F165" t="str">
            <v>ECRJ</v>
          </cell>
          <cell r="H165">
            <v>3.27</v>
          </cell>
          <cell r="I165">
            <v>719.4</v>
          </cell>
          <cell r="K165" t="str">
            <v>ARMADOR</v>
          </cell>
          <cell r="L165" t="str">
            <v>SE-VITÓRIA/ARRANJO</v>
          </cell>
          <cell r="N165" t="str">
            <v>T1</v>
          </cell>
          <cell r="O165">
            <v>0</v>
          </cell>
          <cell r="P165">
            <v>0</v>
          </cell>
          <cell r="Q165">
            <v>0</v>
          </cell>
          <cell r="R165" t="str">
            <v>T1</v>
          </cell>
          <cell r="S165" t="str">
            <v>T1</v>
          </cell>
          <cell r="T165" t="str">
            <v>T1</v>
          </cell>
          <cell r="U165">
            <v>754.6</v>
          </cell>
        </row>
        <row r="166">
          <cell r="D166" t="str">
            <v>JOSÉ RODRIGUES PEREIRA</v>
          </cell>
          <cell r="F166" t="str">
            <v>ECRJ</v>
          </cell>
          <cell r="H166">
            <v>3.27</v>
          </cell>
          <cell r="I166">
            <v>719.4</v>
          </cell>
          <cell r="K166" t="str">
            <v>ARMADOR</v>
          </cell>
          <cell r="L166" t="str">
            <v>SE-JPGA</v>
          </cell>
          <cell r="M166">
            <v>24.3</v>
          </cell>
          <cell r="N166" t="str">
            <v>T1</v>
          </cell>
          <cell r="O166" t="str">
            <v>T24</v>
          </cell>
          <cell r="P166" t="str">
            <v>T20</v>
          </cell>
          <cell r="Q166" t="str">
            <v>T14</v>
          </cell>
          <cell r="R166" t="str">
            <v>T6</v>
          </cell>
          <cell r="S166" t="str">
            <v>T1</v>
          </cell>
          <cell r="T166" t="str">
            <v>T24</v>
          </cell>
          <cell r="U166">
            <v>754.6</v>
          </cell>
        </row>
        <row r="167">
          <cell r="D167" t="str">
            <v>ANTÔNIO GOMES DE MOURA</v>
          </cell>
          <cell r="F167" t="str">
            <v>ECRJ</v>
          </cell>
          <cell r="H167">
            <v>3.27</v>
          </cell>
          <cell r="I167">
            <v>719.4</v>
          </cell>
          <cell r="K167" t="str">
            <v>CARPINTEIRO</v>
          </cell>
          <cell r="L167" t="str">
            <v>SE-ADRIAN / CHAV.</v>
          </cell>
          <cell r="M167">
            <v>14.6</v>
          </cell>
          <cell r="N167" t="str">
            <v>T1</v>
          </cell>
          <cell r="O167">
            <v>0</v>
          </cell>
          <cell r="P167" t="str">
            <v>T15</v>
          </cell>
          <cell r="Q167" t="str">
            <v>T14</v>
          </cell>
          <cell r="R167" t="str">
            <v>T6</v>
          </cell>
          <cell r="S167" t="str">
            <v>T1</v>
          </cell>
          <cell r="T167" t="str">
            <v>T15</v>
          </cell>
          <cell r="U167">
            <v>754.6</v>
          </cell>
        </row>
        <row r="168">
          <cell r="D168" t="str">
            <v>CARLOS ROBERTO BARRETO DOS SANTOS</v>
          </cell>
          <cell r="F168" t="str">
            <v>ECRJ</v>
          </cell>
          <cell r="H168">
            <v>3.27</v>
          </cell>
          <cell r="I168">
            <v>719.4</v>
          </cell>
          <cell r="K168" t="str">
            <v>CARPINTEIRO</v>
          </cell>
          <cell r="L168" t="str">
            <v>SE-VITÓRIA/ARRANJO</v>
          </cell>
          <cell r="M168">
            <v>0</v>
          </cell>
          <cell r="N168" t="str">
            <v>T1</v>
          </cell>
          <cell r="O168">
            <v>0</v>
          </cell>
          <cell r="P168">
            <v>0</v>
          </cell>
          <cell r="Q168">
            <v>0</v>
          </cell>
          <cell r="R168" t="str">
            <v>T1</v>
          </cell>
          <cell r="S168" t="str">
            <v>T1</v>
          </cell>
          <cell r="T168" t="str">
            <v>T1</v>
          </cell>
          <cell r="U168">
            <v>754.6</v>
          </cell>
        </row>
        <row r="169">
          <cell r="D169" t="str">
            <v>ÉLIO DA SILVA QUEIROZ</v>
          </cell>
          <cell r="F169" t="str">
            <v>ECRJ</v>
          </cell>
          <cell r="I169">
            <v>700</v>
          </cell>
          <cell r="K169" t="str">
            <v>CARPINTEIRO</v>
          </cell>
          <cell r="L169" t="str">
            <v>DTL.T</v>
          </cell>
          <cell r="S169" t="str">
            <v>T1</v>
          </cell>
          <cell r="U169">
            <v>754.6</v>
          </cell>
        </row>
        <row r="170">
          <cell r="D170" t="str">
            <v>FRANCISCO DAS CHAGAS XIMENES FEIJÃO</v>
          </cell>
          <cell r="F170" t="str">
            <v>ECRJ</v>
          </cell>
          <cell r="H170">
            <v>3.27</v>
          </cell>
          <cell r="I170">
            <v>719.4</v>
          </cell>
          <cell r="K170" t="str">
            <v>CARPINTEIRO</v>
          </cell>
          <cell r="L170" t="str">
            <v>SE-SANTA CRUZ</v>
          </cell>
          <cell r="M170">
            <v>0</v>
          </cell>
          <cell r="N170" t="str">
            <v>T1</v>
          </cell>
          <cell r="O170">
            <v>0</v>
          </cell>
          <cell r="P170">
            <v>0</v>
          </cell>
          <cell r="Q170">
            <v>0</v>
          </cell>
          <cell r="R170" t="str">
            <v>T1</v>
          </cell>
          <cell r="S170" t="str">
            <v>T1</v>
          </cell>
          <cell r="T170" t="str">
            <v>T1</v>
          </cell>
          <cell r="U170">
            <v>754.6</v>
          </cell>
        </row>
        <row r="171">
          <cell r="D171" t="str">
            <v>ILSON BELO DOS REIS</v>
          </cell>
          <cell r="F171" t="str">
            <v>ECRJ</v>
          </cell>
          <cell r="H171">
            <v>3.27</v>
          </cell>
          <cell r="I171">
            <v>719.4</v>
          </cell>
          <cell r="K171" t="str">
            <v>CARPINTEIRO</v>
          </cell>
          <cell r="L171" t="str">
            <v>SE-ADRIAN / CHAV.</v>
          </cell>
          <cell r="N171" t="str">
            <v>T1</v>
          </cell>
          <cell r="O171">
            <v>0</v>
          </cell>
          <cell r="P171">
            <v>0</v>
          </cell>
          <cell r="Q171">
            <v>0</v>
          </cell>
          <cell r="R171" t="str">
            <v>T1</v>
          </cell>
          <cell r="S171" t="str">
            <v>T1</v>
          </cell>
          <cell r="T171" t="str">
            <v>T1</v>
          </cell>
          <cell r="U171">
            <v>754.6</v>
          </cell>
        </row>
        <row r="172">
          <cell r="D172" t="str">
            <v>MANOEL CARLOS SIQUEIRA LEMOS</v>
          </cell>
          <cell r="F172" t="str">
            <v>ECRJ</v>
          </cell>
          <cell r="H172">
            <v>3.27</v>
          </cell>
          <cell r="I172">
            <v>719.4</v>
          </cell>
          <cell r="K172" t="str">
            <v>CARPINTEIRO</v>
          </cell>
          <cell r="L172" t="str">
            <v>SE-ADRIAN / CHAV.</v>
          </cell>
          <cell r="N172" t="str">
            <v>T1</v>
          </cell>
          <cell r="O172">
            <v>0</v>
          </cell>
          <cell r="P172">
            <v>0</v>
          </cell>
          <cell r="Q172">
            <v>0</v>
          </cell>
          <cell r="R172" t="str">
            <v>T1</v>
          </cell>
          <cell r="S172" t="str">
            <v>T1</v>
          </cell>
          <cell r="T172" t="str">
            <v>T1</v>
          </cell>
          <cell r="U172">
            <v>754.6</v>
          </cell>
        </row>
        <row r="173">
          <cell r="D173" t="str">
            <v>MILTON FURTADO</v>
          </cell>
          <cell r="F173" t="str">
            <v>ECRJ</v>
          </cell>
          <cell r="H173">
            <v>3.46</v>
          </cell>
          <cell r="I173">
            <v>761.67</v>
          </cell>
          <cell r="K173" t="str">
            <v>CARPINTEIRO</v>
          </cell>
          <cell r="L173" t="str">
            <v>SANTA CRUZ</v>
          </cell>
          <cell r="M173">
            <v>0</v>
          </cell>
          <cell r="N173" t="str">
            <v>T2</v>
          </cell>
          <cell r="O173">
            <v>0</v>
          </cell>
          <cell r="P173">
            <v>0</v>
          </cell>
          <cell r="Q173">
            <v>0</v>
          </cell>
          <cell r="R173" t="str">
            <v>T1</v>
          </cell>
          <cell r="S173" t="str">
            <v>T2</v>
          </cell>
          <cell r="T173" t="str">
            <v>T1</v>
          </cell>
          <cell r="U173">
            <v>770</v>
          </cell>
        </row>
        <row r="174">
          <cell r="D174" t="str">
            <v>PAULO CÉSAR DAS DORES</v>
          </cell>
          <cell r="F174" t="str">
            <v>ECRJ</v>
          </cell>
          <cell r="H174">
            <v>3.27</v>
          </cell>
          <cell r="I174">
            <v>719.4</v>
          </cell>
          <cell r="K174" t="str">
            <v>CARPINTEIRO</v>
          </cell>
          <cell r="L174" t="str">
            <v>SE-JPGA/DISJ.</v>
          </cell>
          <cell r="M174">
            <v>10.8</v>
          </cell>
          <cell r="N174" t="str">
            <v>T1</v>
          </cell>
          <cell r="O174">
            <v>0</v>
          </cell>
          <cell r="P174">
            <v>0</v>
          </cell>
          <cell r="Q174" t="str">
            <v>T11</v>
          </cell>
          <cell r="R174" t="str">
            <v>T6</v>
          </cell>
          <cell r="S174" t="str">
            <v>T11</v>
          </cell>
          <cell r="T174" t="str">
            <v>T11</v>
          </cell>
          <cell r="U174">
            <v>754.6</v>
          </cell>
        </row>
        <row r="175">
          <cell r="D175" t="str">
            <v>MARCEL DA SILVA BUENO</v>
          </cell>
          <cell r="F175" t="str">
            <v>ECRJ</v>
          </cell>
          <cell r="H175">
            <v>3.52</v>
          </cell>
          <cell r="I175">
            <v>774.4</v>
          </cell>
          <cell r="K175" t="str">
            <v>ELETRICISTA BT</v>
          </cell>
          <cell r="L175" t="str">
            <v>SE-JPGA</v>
          </cell>
          <cell r="M175">
            <v>0.5</v>
          </cell>
          <cell r="N175" t="str">
            <v>T1</v>
          </cell>
          <cell r="O175">
            <v>0</v>
          </cell>
          <cell r="P175">
            <v>0</v>
          </cell>
          <cell r="Q175">
            <v>0</v>
          </cell>
          <cell r="R175" t="str">
            <v>T1</v>
          </cell>
          <cell r="S175" t="str">
            <v>T3</v>
          </cell>
          <cell r="T175" t="str">
            <v>T1</v>
          </cell>
          <cell r="U175">
            <v>785.4</v>
          </cell>
        </row>
        <row r="176">
          <cell r="D176" t="str">
            <v>NICANOR CLAÚDIO ORNELLAS</v>
          </cell>
          <cell r="F176" t="str">
            <v>ECRJ</v>
          </cell>
          <cell r="H176">
            <v>3.73</v>
          </cell>
          <cell r="I176">
            <v>820.26</v>
          </cell>
          <cell r="K176" t="str">
            <v>ELETRICISTA BT</v>
          </cell>
          <cell r="L176" t="str">
            <v>SE-JPGA</v>
          </cell>
          <cell r="M176">
            <v>0</v>
          </cell>
          <cell r="N176" t="str">
            <v>T1</v>
          </cell>
          <cell r="O176">
            <v>0</v>
          </cell>
          <cell r="P176">
            <v>0</v>
          </cell>
          <cell r="Q176">
            <v>0</v>
          </cell>
          <cell r="R176" t="str">
            <v>T1</v>
          </cell>
          <cell r="S176" t="str">
            <v>T6</v>
          </cell>
          <cell r="T176" t="str">
            <v>T1</v>
          </cell>
          <cell r="U176">
            <v>833.8</v>
          </cell>
        </row>
        <row r="177">
          <cell r="D177" t="str">
            <v>ANTONIO MARTINS AMARO</v>
          </cell>
          <cell r="F177" t="str">
            <v>ECRJ</v>
          </cell>
          <cell r="H177">
            <v>3.27</v>
          </cell>
          <cell r="I177">
            <v>719.4</v>
          </cell>
          <cell r="K177" t="str">
            <v>PEDREIRO</v>
          </cell>
          <cell r="L177" t="str">
            <v>SE-JPGA</v>
          </cell>
          <cell r="M177">
            <v>4.2</v>
          </cell>
          <cell r="N177" t="str">
            <v>T1</v>
          </cell>
          <cell r="O177">
            <v>0</v>
          </cell>
          <cell r="P177">
            <v>0</v>
          </cell>
          <cell r="Q177">
            <v>0</v>
          </cell>
          <cell r="R177" t="str">
            <v>T5</v>
          </cell>
          <cell r="S177" t="str">
            <v>T1</v>
          </cell>
          <cell r="T177" t="str">
            <v>T5</v>
          </cell>
          <cell r="U177">
            <v>754.6</v>
          </cell>
        </row>
        <row r="178">
          <cell r="D178" t="str">
            <v>GILLIARD DE SOUZA MOURA</v>
          </cell>
          <cell r="F178" t="str">
            <v>ECRJ</v>
          </cell>
          <cell r="H178">
            <v>3.27</v>
          </cell>
          <cell r="I178">
            <v>719.4</v>
          </cell>
          <cell r="K178" t="str">
            <v>PEDREIRO</v>
          </cell>
          <cell r="L178" t="str">
            <v>SE-ADRIAN / CHAV.</v>
          </cell>
          <cell r="M178">
            <v>2.9</v>
          </cell>
          <cell r="N178" t="str">
            <v>T1</v>
          </cell>
          <cell r="O178">
            <v>0</v>
          </cell>
          <cell r="P178">
            <v>0</v>
          </cell>
          <cell r="Q178">
            <v>0</v>
          </cell>
          <cell r="R178" t="str">
            <v>T3</v>
          </cell>
          <cell r="S178" t="str">
            <v>T1</v>
          </cell>
          <cell r="T178" t="str">
            <v>T3</v>
          </cell>
          <cell r="U178">
            <v>754.6</v>
          </cell>
        </row>
        <row r="179">
          <cell r="D179" t="str">
            <v>ISAC DOS SANTOS LOPES</v>
          </cell>
          <cell r="F179" t="str">
            <v>ECRJ</v>
          </cell>
          <cell r="H179">
            <v>3.27</v>
          </cell>
          <cell r="I179">
            <v>719.4</v>
          </cell>
          <cell r="K179" t="str">
            <v>PEDREIRO</v>
          </cell>
          <cell r="L179" t="str">
            <v>SE-VITÓRIA/ARRANJO</v>
          </cell>
          <cell r="M179">
            <v>0</v>
          </cell>
          <cell r="N179" t="str">
            <v>T1</v>
          </cell>
          <cell r="O179">
            <v>0</v>
          </cell>
          <cell r="P179">
            <v>0</v>
          </cell>
          <cell r="Q179">
            <v>0</v>
          </cell>
          <cell r="R179" t="str">
            <v>T1</v>
          </cell>
          <cell r="S179" t="str">
            <v>T1</v>
          </cell>
          <cell r="T179" t="str">
            <v>T1</v>
          </cell>
          <cell r="U179">
            <v>754.6</v>
          </cell>
        </row>
        <row r="180">
          <cell r="D180" t="str">
            <v>JÔ LOPES DA ROCHA</v>
          </cell>
          <cell r="F180" t="str">
            <v>ECRJ</v>
          </cell>
          <cell r="H180">
            <v>3.27</v>
          </cell>
          <cell r="I180">
            <v>719.4</v>
          </cell>
          <cell r="K180" t="str">
            <v>PEDREIRO</v>
          </cell>
          <cell r="L180" t="str">
            <v>SE-VITÓRIA/ARRANJO</v>
          </cell>
          <cell r="N180" t="str">
            <v>T1</v>
          </cell>
          <cell r="O180">
            <v>0</v>
          </cell>
          <cell r="P180">
            <v>0</v>
          </cell>
          <cell r="Q180">
            <v>0</v>
          </cell>
          <cell r="R180" t="str">
            <v>T1</v>
          </cell>
          <cell r="S180" t="str">
            <v>T1</v>
          </cell>
          <cell r="T180" t="str">
            <v>T1</v>
          </cell>
          <cell r="U180">
            <v>754.6</v>
          </cell>
        </row>
        <row r="181">
          <cell r="D181" t="str">
            <v>JORGE BATISTA LIMA</v>
          </cell>
          <cell r="F181" t="str">
            <v>ECRJ</v>
          </cell>
          <cell r="H181">
            <v>3.27</v>
          </cell>
          <cell r="I181">
            <v>719.4</v>
          </cell>
          <cell r="K181" t="str">
            <v>PEDREIRO</v>
          </cell>
          <cell r="L181" t="str">
            <v>PINHEIRAL / PRAD</v>
          </cell>
          <cell r="N181" t="str">
            <v>T1</v>
          </cell>
          <cell r="O181">
            <v>0</v>
          </cell>
          <cell r="P181">
            <v>0</v>
          </cell>
          <cell r="Q181">
            <v>0</v>
          </cell>
          <cell r="R181" t="str">
            <v>T1</v>
          </cell>
          <cell r="S181" t="str">
            <v>T1</v>
          </cell>
          <cell r="T181" t="str">
            <v>T1</v>
          </cell>
          <cell r="U181">
            <v>754.6</v>
          </cell>
        </row>
        <row r="182">
          <cell r="D182" t="str">
            <v>JOSÉ ANTÔNIO DE OLIVEIRA</v>
          </cell>
          <cell r="F182" t="str">
            <v>ECRJ</v>
          </cell>
          <cell r="H182">
            <v>3.46</v>
          </cell>
          <cell r="I182">
            <v>761.67</v>
          </cell>
          <cell r="K182" t="str">
            <v>PEDREIRO</v>
          </cell>
          <cell r="L182" t="str">
            <v>PINHEIRAL / PRAD</v>
          </cell>
          <cell r="N182" t="str">
            <v>T2</v>
          </cell>
          <cell r="O182">
            <v>0</v>
          </cell>
          <cell r="P182">
            <v>0</v>
          </cell>
          <cell r="Q182">
            <v>0</v>
          </cell>
          <cell r="R182" t="str">
            <v>T1</v>
          </cell>
          <cell r="S182" t="str">
            <v>T2</v>
          </cell>
          <cell r="T182" t="str">
            <v>T1</v>
          </cell>
          <cell r="U182">
            <v>770</v>
          </cell>
        </row>
        <row r="183">
          <cell r="D183" t="str">
            <v>JOSÉ ANTÔNIO ROCHA CORREA</v>
          </cell>
          <cell r="F183" t="str">
            <v>ECRJ</v>
          </cell>
          <cell r="I183">
            <v>600</v>
          </cell>
          <cell r="K183" t="str">
            <v>PEDREIRO</v>
          </cell>
          <cell r="L183" t="str">
            <v>DACQ.T</v>
          </cell>
          <cell r="S183" t="str">
            <v>T1</v>
          </cell>
          <cell r="U183">
            <v>754.6</v>
          </cell>
        </row>
        <row r="184">
          <cell r="D184" t="str">
            <v>JOSÉ ERIVAM DA SILVA</v>
          </cell>
          <cell r="F184" t="str">
            <v>ECRJ</v>
          </cell>
          <cell r="H184">
            <v>3.27</v>
          </cell>
          <cell r="I184">
            <v>719.4</v>
          </cell>
          <cell r="K184" t="str">
            <v>PEDREIRO</v>
          </cell>
          <cell r="L184" t="str">
            <v>SE-JPGA</v>
          </cell>
          <cell r="M184">
            <v>0</v>
          </cell>
          <cell r="N184" t="str">
            <v>T1</v>
          </cell>
          <cell r="O184">
            <v>0</v>
          </cell>
          <cell r="P184">
            <v>0</v>
          </cell>
          <cell r="Q184">
            <v>0</v>
          </cell>
          <cell r="R184" t="str">
            <v>T1</v>
          </cell>
          <cell r="S184" t="str">
            <v>T1</v>
          </cell>
          <cell r="T184" t="str">
            <v>T1</v>
          </cell>
          <cell r="U184">
            <v>754.6</v>
          </cell>
        </row>
        <row r="185">
          <cell r="D185" t="str">
            <v>NÉLSON EDSON  RIBEIRO MOÇO JÚNIOR</v>
          </cell>
          <cell r="F185" t="str">
            <v>ECRJ</v>
          </cell>
          <cell r="I185">
            <v>700</v>
          </cell>
          <cell r="K185" t="str">
            <v>PEDREIRO</v>
          </cell>
          <cell r="L185" t="str">
            <v>DTL.T</v>
          </cell>
          <cell r="S185" t="str">
            <v>T1</v>
          </cell>
          <cell r="U185">
            <v>754.6</v>
          </cell>
        </row>
        <row r="186">
          <cell r="D186" t="str">
            <v>PAULO CÉSAR SANTOS DE SOUZA</v>
          </cell>
          <cell r="F186" t="str">
            <v>ECRJ</v>
          </cell>
          <cell r="H186">
            <v>3.27</v>
          </cell>
          <cell r="I186">
            <v>719.4</v>
          </cell>
          <cell r="K186" t="str">
            <v>PEDREIRO</v>
          </cell>
          <cell r="L186" t="str">
            <v>SE-ADRIAN / CHAV.</v>
          </cell>
          <cell r="M186">
            <v>0</v>
          </cell>
          <cell r="N186" t="str">
            <v>T1</v>
          </cell>
          <cell r="O186">
            <v>0</v>
          </cell>
          <cell r="P186">
            <v>0</v>
          </cell>
          <cell r="Q186">
            <v>0</v>
          </cell>
          <cell r="R186" t="str">
            <v>T1</v>
          </cell>
          <cell r="S186" t="str">
            <v>T1</v>
          </cell>
          <cell r="T186" t="str">
            <v>T1</v>
          </cell>
          <cell r="U186">
            <v>754.6</v>
          </cell>
        </row>
        <row r="187">
          <cell r="D187" t="str">
            <v>ROBERTO BERNARDO DA SILVA</v>
          </cell>
          <cell r="F187" t="str">
            <v>ECRJ</v>
          </cell>
          <cell r="H187">
            <v>3.27</v>
          </cell>
          <cell r="I187">
            <v>719.4</v>
          </cell>
          <cell r="K187" t="str">
            <v>PEDREIRO</v>
          </cell>
          <cell r="L187" t="str">
            <v>SE CAMPOS</v>
          </cell>
          <cell r="M187">
            <v>0</v>
          </cell>
          <cell r="N187" t="str">
            <v>T1</v>
          </cell>
          <cell r="O187">
            <v>0</v>
          </cell>
          <cell r="P187">
            <v>0</v>
          </cell>
          <cell r="Q187">
            <v>0</v>
          </cell>
          <cell r="R187" t="str">
            <v>T1</v>
          </cell>
          <cell r="S187" t="str">
            <v>T1</v>
          </cell>
          <cell r="T187" t="str">
            <v>T1</v>
          </cell>
          <cell r="U187">
            <v>754.6</v>
          </cell>
        </row>
        <row r="188">
          <cell r="D188" t="str">
            <v>ROBERTO ROCHA CORREA</v>
          </cell>
          <cell r="F188" t="str">
            <v>ECRJ</v>
          </cell>
          <cell r="H188">
            <v>3.27</v>
          </cell>
          <cell r="I188">
            <v>719.4</v>
          </cell>
          <cell r="K188" t="str">
            <v>PEDREIRO</v>
          </cell>
          <cell r="L188" t="str">
            <v>SE-JPGA</v>
          </cell>
          <cell r="M188">
            <v>0</v>
          </cell>
          <cell r="N188" t="str">
            <v>T1</v>
          </cell>
          <cell r="O188">
            <v>0</v>
          </cell>
          <cell r="P188">
            <v>0</v>
          </cell>
          <cell r="Q188">
            <v>0</v>
          </cell>
          <cell r="R188" t="str">
            <v>T1</v>
          </cell>
          <cell r="S188" t="str">
            <v>T1</v>
          </cell>
          <cell r="T188" t="str">
            <v>T1</v>
          </cell>
          <cell r="U188">
            <v>754.6</v>
          </cell>
        </row>
        <row r="189">
          <cell r="D189" t="str">
            <v>WANDERSON  A. SILVANO</v>
          </cell>
          <cell r="F189" t="str">
            <v>ECRJ</v>
          </cell>
          <cell r="I189">
            <v>600</v>
          </cell>
          <cell r="K189" t="str">
            <v>PEDREIRO</v>
          </cell>
          <cell r="L189" t="str">
            <v>DACQ.T</v>
          </cell>
          <cell r="S189" t="str">
            <v>T1</v>
          </cell>
          <cell r="U189">
            <v>754.6</v>
          </cell>
        </row>
        <row r="190">
          <cell r="D190" t="str">
            <v>ELIAS DIAS DA SILVA</v>
          </cell>
          <cell r="F190" t="str">
            <v>ECRJ</v>
          </cell>
          <cell r="H190">
            <v>3.27</v>
          </cell>
          <cell r="I190">
            <v>719.4</v>
          </cell>
          <cell r="K190" t="str">
            <v>PINTOR</v>
          </cell>
          <cell r="L190" t="str">
            <v>SE-ADRIAN / CHAV.</v>
          </cell>
          <cell r="M190">
            <v>0</v>
          </cell>
          <cell r="N190" t="str">
            <v>T1</v>
          </cell>
          <cell r="O190">
            <v>0</v>
          </cell>
          <cell r="P190">
            <v>0</v>
          </cell>
          <cell r="Q190">
            <v>0</v>
          </cell>
          <cell r="R190" t="str">
            <v>T1</v>
          </cell>
          <cell r="S190" t="str">
            <v>T1</v>
          </cell>
          <cell r="T190" t="str">
            <v>T1</v>
          </cell>
          <cell r="U190">
            <v>754.6</v>
          </cell>
        </row>
        <row r="191">
          <cell r="D191" t="str">
            <v>LUCIANO BEZERRA DA SILVA</v>
          </cell>
          <cell r="F191" t="str">
            <v>ECRJ</v>
          </cell>
          <cell r="H191">
            <v>3.27</v>
          </cell>
          <cell r="I191">
            <v>719.4</v>
          </cell>
          <cell r="K191" t="str">
            <v>PINTOR</v>
          </cell>
          <cell r="L191" t="str">
            <v>SE-JPGA</v>
          </cell>
          <cell r="M191">
            <v>0</v>
          </cell>
          <cell r="N191" t="str">
            <v>T1</v>
          </cell>
          <cell r="O191">
            <v>0</v>
          </cell>
          <cell r="P191">
            <v>0</v>
          </cell>
          <cell r="Q191">
            <v>0</v>
          </cell>
          <cell r="R191" t="str">
            <v>T1</v>
          </cell>
          <cell r="S191" t="str">
            <v>T1</v>
          </cell>
          <cell r="T191" t="str">
            <v>T1</v>
          </cell>
          <cell r="U191">
            <v>754.6</v>
          </cell>
        </row>
        <row r="192">
          <cell r="D192" t="str">
            <v>ERALDO DIAS RODRIGUES</v>
          </cell>
          <cell r="F192" t="str">
            <v>ECRJ</v>
          </cell>
          <cell r="H192">
            <v>5.0599999999999996</v>
          </cell>
          <cell r="I192">
            <v>1113.21</v>
          </cell>
          <cell r="K192" t="str">
            <v>SOLDADOR</v>
          </cell>
          <cell r="L192" t="str">
            <v>SE-JPGA / OFICINA</v>
          </cell>
          <cell r="M192">
            <v>0</v>
          </cell>
          <cell r="N192" t="str">
            <v>T2</v>
          </cell>
          <cell r="O192">
            <v>0</v>
          </cell>
          <cell r="P192">
            <v>0</v>
          </cell>
          <cell r="Q192">
            <v>0</v>
          </cell>
          <cell r="R192" t="str">
            <v>T1</v>
          </cell>
          <cell r="S192" t="str">
            <v>T11</v>
          </cell>
          <cell r="T192" t="str">
            <v>T1</v>
          </cell>
          <cell r="U192">
            <v>833.8</v>
          </cell>
        </row>
        <row r="193">
          <cell r="D193" t="str">
            <v>FLÁVIO MORAES BARBOSA</v>
          </cell>
          <cell r="F193" t="str">
            <v>ECRJ</v>
          </cell>
          <cell r="H193">
            <v>3.27</v>
          </cell>
          <cell r="I193">
            <v>719.4</v>
          </cell>
          <cell r="K193" t="str">
            <v>TORNEIRO MECÂNICO</v>
          </cell>
          <cell r="L193" t="str">
            <v>SE-JPGA / OFICINA</v>
          </cell>
          <cell r="M193">
            <v>0</v>
          </cell>
          <cell r="N193" t="str">
            <v>T1</v>
          </cell>
          <cell r="O193">
            <v>0</v>
          </cell>
          <cell r="P193">
            <v>0</v>
          </cell>
          <cell r="Q193">
            <v>0</v>
          </cell>
          <cell r="R193" t="str">
            <v>T1</v>
          </cell>
          <cell r="S193" t="str">
            <v>T1</v>
          </cell>
          <cell r="T193" t="str">
            <v>T1</v>
          </cell>
          <cell r="U193">
            <v>754.6</v>
          </cell>
        </row>
        <row r="194">
          <cell r="H194">
            <v>0</v>
          </cell>
          <cell r="M194" t="e">
            <v>#N/A</v>
          </cell>
          <cell r="N194">
            <v>0</v>
          </cell>
          <cell r="O194" t="e">
            <v>#N/A</v>
          </cell>
          <cell r="P194" t="e">
            <v>#N/A</v>
          </cell>
          <cell r="Q194" t="e">
            <v>#N/A</v>
          </cell>
          <cell r="R194" t="e">
            <v>#N/A</v>
          </cell>
          <cell r="S194" t="str">
            <v>T8</v>
          </cell>
          <cell r="T194" t="e">
            <v>#N/A</v>
          </cell>
        </row>
        <row r="195">
          <cell r="H195">
            <v>0</v>
          </cell>
          <cell r="M195" t="e">
            <v>#N/A</v>
          </cell>
          <cell r="N195">
            <v>0</v>
          </cell>
          <cell r="O195" t="e">
            <v>#N/A</v>
          </cell>
          <cell r="P195" t="e">
            <v>#N/A</v>
          </cell>
          <cell r="Q195" t="e">
            <v>#N/A</v>
          </cell>
          <cell r="R195" t="e">
            <v>#N/A</v>
          </cell>
          <cell r="S195" t="str">
            <v>T6</v>
          </cell>
          <cell r="T195" t="e">
            <v>#N/A</v>
          </cell>
        </row>
        <row r="196">
          <cell r="H196">
            <v>0</v>
          </cell>
          <cell r="M196" t="e">
            <v>#N/A</v>
          </cell>
          <cell r="N196">
            <v>0</v>
          </cell>
          <cell r="O196" t="e">
            <v>#N/A</v>
          </cell>
          <cell r="P196" t="e">
            <v>#N/A</v>
          </cell>
          <cell r="Q196" t="e">
            <v>#N/A</v>
          </cell>
          <cell r="R196" t="e">
            <v>#N/A</v>
          </cell>
          <cell r="S196" t="str">
            <v>T6</v>
          </cell>
          <cell r="T196" t="e">
            <v>#N/A</v>
          </cell>
        </row>
        <row r="197">
          <cell r="H197">
            <v>0</v>
          </cell>
          <cell r="M197" t="e">
            <v>#N/A</v>
          </cell>
          <cell r="N197">
            <v>0</v>
          </cell>
          <cell r="O197" t="e">
            <v>#N/A</v>
          </cell>
          <cell r="P197" t="e">
            <v>#N/A</v>
          </cell>
          <cell r="Q197" t="e">
            <v>#N/A</v>
          </cell>
          <cell r="R197" t="e">
            <v>#N/A</v>
          </cell>
          <cell r="S197" t="e">
            <v>#N/A</v>
          </cell>
          <cell r="T197" t="e">
            <v>#N/A</v>
          </cell>
        </row>
        <row r="198">
          <cell r="H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 t="str">
            <v>T1</v>
          </cell>
          <cell r="S198" t="str">
            <v>T7</v>
          </cell>
          <cell r="T198" t="str">
            <v>T1</v>
          </cell>
        </row>
        <row r="199">
          <cell r="H199">
            <v>0</v>
          </cell>
          <cell r="M199" t="e">
            <v>#N/A</v>
          </cell>
          <cell r="N199">
            <v>0</v>
          </cell>
          <cell r="O199" t="e">
            <v>#N/A</v>
          </cell>
          <cell r="P199" t="e">
            <v>#N/A</v>
          </cell>
          <cell r="Q199" t="e">
            <v>#N/A</v>
          </cell>
          <cell r="R199" t="e">
            <v>#N/A</v>
          </cell>
          <cell r="S199" t="e">
            <v>#N/A</v>
          </cell>
          <cell r="T199" t="e">
            <v>#N/A</v>
          </cell>
        </row>
        <row r="200">
          <cell r="H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 t="str">
            <v>T1</v>
          </cell>
          <cell r="S200" t="str">
            <v>T7</v>
          </cell>
          <cell r="T200" t="str">
            <v>T1</v>
          </cell>
        </row>
        <row r="201">
          <cell r="H201">
            <v>0</v>
          </cell>
          <cell r="M201" t="e">
            <v>#N/A</v>
          </cell>
          <cell r="N201">
            <v>0</v>
          </cell>
          <cell r="O201" t="e">
            <v>#N/A</v>
          </cell>
          <cell r="P201" t="e">
            <v>#N/A</v>
          </cell>
          <cell r="Q201" t="e">
            <v>#N/A</v>
          </cell>
          <cell r="R201" t="e">
            <v>#N/A</v>
          </cell>
          <cell r="S201" t="str">
            <v>T8</v>
          </cell>
          <cell r="T201" t="e">
            <v>#N/A</v>
          </cell>
        </row>
        <row r="202">
          <cell r="H202">
            <v>0</v>
          </cell>
          <cell r="M202" t="e">
            <v>#N/A</v>
          </cell>
          <cell r="N202">
            <v>0</v>
          </cell>
          <cell r="O202" t="e">
            <v>#N/A</v>
          </cell>
          <cell r="P202" t="e">
            <v>#N/A</v>
          </cell>
          <cell r="Q202" t="e">
            <v>#N/A</v>
          </cell>
          <cell r="R202" t="e">
            <v>#N/A</v>
          </cell>
          <cell r="S202" t="str">
            <v>T6</v>
          </cell>
          <cell r="T202" t="e">
            <v>#N/A</v>
          </cell>
        </row>
        <row r="203">
          <cell r="H203">
            <v>0</v>
          </cell>
          <cell r="M203">
            <v>0.5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 t="str">
            <v>T1</v>
          </cell>
          <cell r="S203" t="str">
            <v>T1</v>
          </cell>
          <cell r="T203" t="str">
            <v>T1</v>
          </cell>
        </row>
        <row r="204">
          <cell r="H204">
            <v>0</v>
          </cell>
          <cell r="M204">
            <v>0.6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 t="str">
            <v>T1</v>
          </cell>
          <cell r="S204" t="str">
            <v>T1</v>
          </cell>
          <cell r="T204" t="str">
            <v>T1</v>
          </cell>
        </row>
        <row r="205">
          <cell r="D205" t="str">
            <v>LUIZ SANTOS DE ARAÚJO</v>
          </cell>
          <cell r="F205" t="str">
            <v>ECRJ</v>
          </cell>
          <cell r="H205">
            <v>5.0599999999999996</v>
          </cell>
          <cell r="I205">
            <v>1113.21</v>
          </cell>
          <cell r="K205" t="str">
            <v>AUXILIAR DE TOPOGRAFIA</v>
          </cell>
          <cell r="L205" t="str">
            <v>SE-JPGA</v>
          </cell>
          <cell r="M205">
            <v>0</v>
          </cell>
          <cell r="N205" t="str">
            <v>T3</v>
          </cell>
          <cell r="O205">
            <v>0</v>
          </cell>
          <cell r="P205">
            <v>0</v>
          </cell>
          <cell r="Q205">
            <v>0</v>
          </cell>
          <cell r="R205" t="str">
            <v>T1</v>
          </cell>
          <cell r="S205" t="str">
            <v>T8</v>
          </cell>
          <cell r="T205" t="str">
            <v>T1</v>
          </cell>
          <cell r="U205">
            <v>1174.8</v>
          </cell>
        </row>
        <row r="206">
          <cell r="D206" t="str">
            <v>ALEXANDRE BENEDICTO DA SILVA</v>
          </cell>
          <cell r="F206" t="str">
            <v>ECRJ</v>
          </cell>
          <cell r="H206">
            <v>6.13</v>
          </cell>
          <cell r="I206">
            <v>1347.57</v>
          </cell>
          <cell r="K206" t="str">
            <v>AUXILIAR TÉCNICO</v>
          </cell>
          <cell r="L206" t="str">
            <v>DACQ.T</v>
          </cell>
          <cell r="M206">
            <v>0</v>
          </cell>
          <cell r="N206" t="str">
            <v>T4</v>
          </cell>
          <cell r="O206">
            <v>0</v>
          </cell>
          <cell r="P206">
            <v>0</v>
          </cell>
          <cell r="Q206">
            <v>0</v>
          </cell>
          <cell r="R206" t="str">
            <v>T1</v>
          </cell>
          <cell r="S206" t="str">
            <v>T9</v>
          </cell>
          <cell r="T206" t="str">
            <v>T1</v>
          </cell>
          <cell r="U206">
            <v>1353</v>
          </cell>
        </row>
        <row r="207">
          <cell r="D207" t="str">
            <v>GILBERTO GIFFONI JUNIOR</v>
          </cell>
          <cell r="F207" t="str">
            <v>ECRJ</v>
          </cell>
          <cell r="H207">
            <v>3.99</v>
          </cell>
          <cell r="I207">
            <v>878.85</v>
          </cell>
          <cell r="K207" t="str">
            <v>AUXILIAR TÉCNICO</v>
          </cell>
          <cell r="L207" t="str">
            <v>SE-JPGA</v>
          </cell>
          <cell r="M207">
            <v>0</v>
          </cell>
          <cell r="N207" t="str">
            <v>T2</v>
          </cell>
          <cell r="O207">
            <v>0</v>
          </cell>
          <cell r="P207">
            <v>0</v>
          </cell>
          <cell r="Q207">
            <v>0</v>
          </cell>
          <cell r="R207" t="str">
            <v>T1</v>
          </cell>
          <cell r="S207" t="str">
            <v>T6</v>
          </cell>
          <cell r="T207" t="str">
            <v>T1</v>
          </cell>
          <cell r="U207">
            <v>904.2</v>
          </cell>
        </row>
        <row r="208">
          <cell r="D208" t="str">
            <v>HUGO DIAS MACIEL</v>
          </cell>
          <cell r="F208" t="str">
            <v>ECRJ</v>
          </cell>
          <cell r="H208">
            <v>3.99</v>
          </cell>
          <cell r="I208">
            <v>878.85</v>
          </cell>
          <cell r="K208" t="str">
            <v>AUXILIAR TÉCNICO</v>
          </cell>
          <cell r="L208" t="str">
            <v>ECRJ.T/LT</v>
          </cell>
          <cell r="N208" t="str">
            <v>T2</v>
          </cell>
          <cell r="O208">
            <v>0</v>
          </cell>
          <cell r="P208">
            <v>0</v>
          </cell>
          <cell r="Q208">
            <v>0</v>
          </cell>
          <cell r="R208" t="str">
            <v>T1</v>
          </cell>
          <cell r="S208" t="str">
            <v>T6</v>
          </cell>
          <cell r="T208" t="str">
            <v>T1</v>
          </cell>
          <cell r="U208">
            <v>904.2</v>
          </cell>
        </row>
        <row r="209">
          <cell r="D209" t="str">
            <v>LUIZA GONÇALVES MACEDO</v>
          </cell>
          <cell r="F209" t="str">
            <v>ECRJ</v>
          </cell>
          <cell r="H209">
            <v>3.06</v>
          </cell>
          <cell r="I209">
            <v>673.78499999999997</v>
          </cell>
          <cell r="K209" t="str">
            <v>AUXILIAR TÉCNICO</v>
          </cell>
          <cell r="L209" t="str">
            <v>ECRJ.T / SE</v>
          </cell>
          <cell r="N209" t="str">
            <v>T1</v>
          </cell>
          <cell r="O209">
            <v>0</v>
          </cell>
          <cell r="P209">
            <v>0</v>
          </cell>
          <cell r="Q209">
            <v>0</v>
          </cell>
          <cell r="R209" t="str">
            <v>T1</v>
          </cell>
          <cell r="S209" t="str">
            <v>T1</v>
          </cell>
          <cell r="T209" t="str">
            <v>T1</v>
          </cell>
          <cell r="U209">
            <v>675.4</v>
          </cell>
        </row>
        <row r="210">
          <cell r="D210" t="str">
            <v>PEDRO ARDÉ RUIZ</v>
          </cell>
          <cell r="F210" t="str">
            <v>ECRJ</v>
          </cell>
          <cell r="H210">
            <v>6.13</v>
          </cell>
          <cell r="I210">
            <v>1347.57</v>
          </cell>
          <cell r="K210" t="str">
            <v>AUXILIAR TÉCNICO</v>
          </cell>
          <cell r="L210" t="str">
            <v>ECRJ.T / SE</v>
          </cell>
          <cell r="M210">
            <v>0</v>
          </cell>
          <cell r="N210" t="str">
            <v>T4</v>
          </cell>
          <cell r="O210">
            <v>0</v>
          </cell>
          <cell r="P210">
            <v>0</v>
          </cell>
          <cell r="Q210">
            <v>0</v>
          </cell>
          <cell r="R210" t="str">
            <v>T1</v>
          </cell>
          <cell r="S210" t="str">
            <v>T9</v>
          </cell>
          <cell r="T210" t="str">
            <v>T1</v>
          </cell>
          <cell r="U210">
            <v>1353</v>
          </cell>
        </row>
        <row r="211">
          <cell r="H211">
            <v>0</v>
          </cell>
          <cell r="M211" t="e">
            <v>#N/A</v>
          </cell>
          <cell r="N211">
            <v>0</v>
          </cell>
          <cell r="O211" t="e">
            <v>#N/A</v>
          </cell>
          <cell r="P211" t="e">
            <v>#N/A</v>
          </cell>
          <cell r="Q211" t="e">
            <v>#N/A</v>
          </cell>
          <cell r="R211" t="e">
            <v>#N/A</v>
          </cell>
          <cell r="S211" t="str">
            <v>T6</v>
          </cell>
          <cell r="T211" t="e">
            <v>#N/A</v>
          </cell>
        </row>
        <row r="212">
          <cell r="H212">
            <v>0</v>
          </cell>
          <cell r="M212" t="e">
            <v>#N/A</v>
          </cell>
          <cell r="N212">
            <v>0</v>
          </cell>
          <cell r="O212" t="e">
            <v>#N/A</v>
          </cell>
          <cell r="P212" t="e">
            <v>#N/A</v>
          </cell>
          <cell r="Q212" t="e">
            <v>#N/A</v>
          </cell>
          <cell r="R212" t="e">
            <v>#N/A</v>
          </cell>
          <cell r="S212" t="str">
            <v>T6</v>
          </cell>
          <cell r="T212" t="e">
            <v>#N/A</v>
          </cell>
        </row>
        <row r="213">
          <cell r="H213">
            <v>0</v>
          </cell>
          <cell r="M213" t="e">
            <v>#N/A</v>
          </cell>
          <cell r="N213">
            <v>0</v>
          </cell>
          <cell r="O213" t="e">
            <v>#N/A</v>
          </cell>
          <cell r="P213" t="e">
            <v>#N/A</v>
          </cell>
          <cell r="Q213" t="e">
            <v>#N/A</v>
          </cell>
          <cell r="R213" t="e">
            <v>#N/A</v>
          </cell>
          <cell r="S213" t="str">
            <v>T6</v>
          </cell>
          <cell r="T213" t="e">
            <v>#N/A</v>
          </cell>
        </row>
        <row r="214">
          <cell r="H214">
            <v>0</v>
          </cell>
          <cell r="M214" t="e">
            <v>#N/A</v>
          </cell>
          <cell r="N214">
            <v>0</v>
          </cell>
          <cell r="O214" t="e">
            <v>#N/A</v>
          </cell>
          <cell r="P214" t="e">
            <v>#N/A</v>
          </cell>
          <cell r="Q214" t="e">
            <v>#N/A</v>
          </cell>
          <cell r="R214" t="e">
            <v>#N/A</v>
          </cell>
          <cell r="S214" t="str">
            <v>T6</v>
          </cell>
          <cell r="T214" t="e">
            <v>#N/A</v>
          </cell>
        </row>
        <row r="215">
          <cell r="H215">
            <v>0</v>
          </cell>
          <cell r="M215" t="e">
            <v>#N/A</v>
          </cell>
          <cell r="N215">
            <v>0</v>
          </cell>
          <cell r="O215" t="e">
            <v>#N/A</v>
          </cell>
          <cell r="P215" t="e">
            <v>#N/A</v>
          </cell>
          <cell r="Q215" t="e">
            <v>#N/A</v>
          </cell>
          <cell r="R215" t="e">
            <v>#N/A</v>
          </cell>
          <cell r="S215" t="e">
            <v>#N/A</v>
          </cell>
          <cell r="T215" t="e">
            <v>#N/A</v>
          </cell>
        </row>
        <row r="216">
          <cell r="H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 t="str">
            <v>T1</v>
          </cell>
          <cell r="S216" t="str">
            <v>T6</v>
          </cell>
          <cell r="T216" t="str">
            <v>T1</v>
          </cell>
        </row>
        <row r="217">
          <cell r="H217">
            <v>0</v>
          </cell>
          <cell r="M217" t="e">
            <v>#N/A</v>
          </cell>
          <cell r="N217">
            <v>0</v>
          </cell>
          <cell r="O217" t="e">
            <v>#N/A</v>
          </cell>
          <cell r="P217" t="e">
            <v>#N/A</v>
          </cell>
          <cell r="Q217" t="e">
            <v>#N/A</v>
          </cell>
          <cell r="R217" t="e">
            <v>#N/A</v>
          </cell>
          <cell r="S217" t="str">
            <v>T6</v>
          </cell>
          <cell r="T217" t="e">
            <v>#N/A</v>
          </cell>
        </row>
        <row r="218">
          <cell r="H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 t="str">
            <v>T1</v>
          </cell>
          <cell r="S218" t="str">
            <v>T6</v>
          </cell>
          <cell r="T218" t="str">
            <v>T1</v>
          </cell>
        </row>
        <row r="219">
          <cell r="H219">
            <v>0</v>
          </cell>
          <cell r="M219" t="e">
            <v>#N/A</v>
          </cell>
          <cell r="N219">
            <v>0</v>
          </cell>
          <cell r="O219" t="e">
            <v>#N/A</v>
          </cell>
          <cell r="P219" t="e">
            <v>#N/A</v>
          </cell>
          <cell r="Q219" t="e">
            <v>#N/A</v>
          </cell>
          <cell r="R219" t="e">
            <v>#N/A</v>
          </cell>
          <cell r="S219" t="str">
            <v>T6</v>
          </cell>
          <cell r="T219" t="e">
            <v>#N/A</v>
          </cell>
        </row>
        <row r="220">
          <cell r="H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 t="str">
            <v>T1</v>
          </cell>
          <cell r="S220" t="str">
            <v>T1</v>
          </cell>
          <cell r="T220" t="str">
            <v>T1</v>
          </cell>
        </row>
        <row r="221">
          <cell r="H221">
            <v>0</v>
          </cell>
          <cell r="M221" t="e">
            <v>#N/A</v>
          </cell>
          <cell r="N221">
            <v>0</v>
          </cell>
          <cell r="O221" t="e">
            <v>#N/A</v>
          </cell>
          <cell r="P221" t="e">
            <v>#N/A</v>
          </cell>
          <cell r="Q221" t="e">
            <v>#N/A</v>
          </cell>
          <cell r="R221" t="e">
            <v>#N/A</v>
          </cell>
          <cell r="S221" t="str">
            <v>T6</v>
          </cell>
          <cell r="T221" t="e">
            <v>#N/A</v>
          </cell>
        </row>
        <row r="222">
          <cell r="H222">
            <v>0</v>
          </cell>
          <cell r="M222" t="e">
            <v>#N/A</v>
          </cell>
          <cell r="N222">
            <v>0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str">
            <v>T6</v>
          </cell>
          <cell r="T222" t="e">
            <v>#N/A</v>
          </cell>
        </row>
        <row r="223">
          <cell r="H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 t="str">
            <v>T1</v>
          </cell>
          <cell r="S223" t="str">
            <v>T6</v>
          </cell>
          <cell r="T223" t="str">
            <v>T1</v>
          </cell>
        </row>
        <row r="224">
          <cell r="H224">
            <v>0</v>
          </cell>
          <cell r="M224">
            <v>4.2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 t="str">
            <v>T5</v>
          </cell>
          <cell r="S224" t="str">
            <v>T5</v>
          </cell>
          <cell r="T224" t="str">
            <v>T5</v>
          </cell>
        </row>
        <row r="225">
          <cell r="H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 t="str">
            <v>T1</v>
          </cell>
          <cell r="S225" t="str">
            <v>T1</v>
          </cell>
          <cell r="T225" t="str">
            <v>T1</v>
          </cell>
        </row>
        <row r="226">
          <cell r="H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 t="str">
            <v>T1</v>
          </cell>
          <cell r="S226" t="str">
            <v>T6</v>
          </cell>
          <cell r="T226" t="str">
            <v>T1</v>
          </cell>
        </row>
        <row r="227">
          <cell r="D227" t="str">
            <v>ARI OSVALDO DE LIMA CONCEIÇÃO</v>
          </cell>
          <cell r="F227" t="str">
            <v>ECRJ</v>
          </cell>
          <cell r="H227">
            <v>3.52</v>
          </cell>
          <cell r="I227">
            <v>774.4</v>
          </cell>
          <cell r="K227" t="str">
            <v>OPERADOR DE MÁQUINA</v>
          </cell>
          <cell r="L227" t="str">
            <v>SE-JPGA</v>
          </cell>
          <cell r="N227" t="str">
            <v>T1</v>
          </cell>
          <cell r="O227">
            <v>0</v>
          </cell>
          <cell r="P227">
            <v>0</v>
          </cell>
          <cell r="Q227">
            <v>0</v>
          </cell>
          <cell r="R227" t="str">
            <v>T1</v>
          </cell>
          <cell r="S227" t="str">
            <v>T1</v>
          </cell>
          <cell r="T227" t="str">
            <v>T1</v>
          </cell>
          <cell r="U227">
            <v>774.4</v>
          </cell>
        </row>
        <row r="228">
          <cell r="D228" t="str">
            <v>EVERALDO DA SILVA PEREIRA</v>
          </cell>
          <cell r="F228" t="str">
            <v>ECRJ</v>
          </cell>
          <cell r="H228">
            <v>5.17</v>
          </cell>
          <cell r="I228">
            <v>1136.6460000000002</v>
          </cell>
          <cell r="K228" t="str">
            <v>OPERADOR DE MÁQUINA</v>
          </cell>
          <cell r="L228" t="str">
            <v>SE-VITÓRIA 11ª</v>
          </cell>
          <cell r="M228">
            <v>0</v>
          </cell>
          <cell r="N228" t="str">
            <v>T2</v>
          </cell>
          <cell r="O228">
            <v>0</v>
          </cell>
          <cell r="P228">
            <v>0</v>
          </cell>
          <cell r="Q228">
            <v>0</v>
          </cell>
          <cell r="R228" t="str">
            <v>T1</v>
          </cell>
          <cell r="S228" t="str">
            <v>T6</v>
          </cell>
          <cell r="T228" t="str">
            <v>T1</v>
          </cell>
          <cell r="U228">
            <v>1137.4000000000001</v>
          </cell>
        </row>
        <row r="229">
          <cell r="D229" t="str">
            <v>EDILSON RODRIGUES DA SILVA</v>
          </cell>
          <cell r="F229" t="str">
            <v>ECRJ</v>
          </cell>
          <cell r="H229">
            <v>3.52</v>
          </cell>
          <cell r="I229">
            <v>774.4</v>
          </cell>
          <cell r="K229" t="str">
            <v>ELETRICISTA AT</v>
          </cell>
          <cell r="L229" t="str">
            <v>SE-VITÓRIA/ARRANJO</v>
          </cell>
          <cell r="M229">
            <v>0</v>
          </cell>
          <cell r="N229" t="str">
            <v>T1</v>
          </cell>
          <cell r="O229">
            <v>0</v>
          </cell>
          <cell r="P229">
            <v>0</v>
          </cell>
          <cell r="Q229">
            <v>0</v>
          </cell>
          <cell r="R229" t="str">
            <v>T1</v>
          </cell>
          <cell r="S229" t="str">
            <v>T1</v>
          </cell>
          <cell r="T229" t="str">
            <v>T1</v>
          </cell>
          <cell r="U229">
            <v>838.2</v>
          </cell>
        </row>
        <row r="230">
          <cell r="D230" t="str">
            <v>JEAN CARLOS LEITE LOPES</v>
          </cell>
          <cell r="F230" t="str">
            <v>ECRJ</v>
          </cell>
          <cell r="H230">
            <v>4.79</v>
          </cell>
          <cell r="I230">
            <v>1054.6199999999999</v>
          </cell>
          <cell r="K230" t="str">
            <v>ELETRICISTA AT</v>
          </cell>
          <cell r="L230" t="str">
            <v>SE-JPGA</v>
          </cell>
          <cell r="M230">
            <v>0</v>
          </cell>
          <cell r="N230" t="str">
            <v>T3</v>
          </cell>
          <cell r="O230">
            <v>0</v>
          </cell>
          <cell r="P230">
            <v>0</v>
          </cell>
          <cell r="Q230">
            <v>0</v>
          </cell>
          <cell r="R230" t="str">
            <v>T1</v>
          </cell>
          <cell r="S230" t="str">
            <v>T8</v>
          </cell>
          <cell r="T230" t="str">
            <v>T1</v>
          </cell>
          <cell r="U230">
            <v>1060.4000000000001</v>
          </cell>
        </row>
        <row r="231">
          <cell r="D231" t="str">
            <v>JOSÉ GERALDO DE OLIVEIRA</v>
          </cell>
          <cell r="F231" t="str">
            <v>ECRJ</v>
          </cell>
          <cell r="H231">
            <v>4.79</v>
          </cell>
          <cell r="I231">
            <v>1054.6199999999999</v>
          </cell>
          <cell r="K231" t="str">
            <v>ELETRICISTA AT</v>
          </cell>
          <cell r="L231" t="str">
            <v>SE-JPGA/DISJ.</v>
          </cell>
          <cell r="M231">
            <v>0</v>
          </cell>
          <cell r="N231" t="str">
            <v>T3</v>
          </cell>
          <cell r="O231">
            <v>0</v>
          </cell>
          <cell r="P231">
            <v>0</v>
          </cell>
          <cell r="Q231">
            <v>0</v>
          </cell>
          <cell r="R231" t="str">
            <v>T1</v>
          </cell>
          <cell r="S231" t="str">
            <v>T8</v>
          </cell>
          <cell r="T231" t="str">
            <v>T1</v>
          </cell>
          <cell r="U231">
            <v>1060.4000000000001</v>
          </cell>
        </row>
        <row r="232">
          <cell r="D232" t="str">
            <v>JOSÉ JORGE MENDES DE AZEVEDO</v>
          </cell>
          <cell r="F232" t="str">
            <v>ECRJ</v>
          </cell>
          <cell r="I232">
            <v>750</v>
          </cell>
          <cell r="K232" t="str">
            <v>ELETRICISTA AT</v>
          </cell>
          <cell r="L232" t="str">
            <v>DTOL.T</v>
          </cell>
          <cell r="S232" t="str">
            <v>T1</v>
          </cell>
          <cell r="U232">
            <v>838.2</v>
          </cell>
        </row>
        <row r="233">
          <cell r="D233" t="str">
            <v>LUIZ CLAUDIO CABRAL RODRIGUES NUNES</v>
          </cell>
          <cell r="F233" t="str">
            <v>ECRJ</v>
          </cell>
          <cell r="H233">
            <v>4.79</v>
          </cell>
          <cell r="I233">
            <v>1054.6199999999999</v>
          </cell>
          <cell r="K233" t="str">
            <v>ELETRICISTA AT</v>
          </cell>
          <cell r="L233" t="str">
            <v>SE-ADRIAN / CHAV.</v>
          </cell>
          <cell r="M233">
            <v>0</v>
          </cell>
          <cell r="N233" t="str">
            <v>T3</v>
          </cell>
          <cell r="O233">
            <v>0</v>
          </cell>
          <cell r="P233">
            <v>0</v>
          </cell>
          <cell r="Q233">
            <v>0</v>
          </cell>
          <cell r="R233" t="str">
            <v>T1</v>
          </cell>
          <cell r="S233" t="str">
            <v>T8</v>
          </cell>
          <cell r="T233" t="str">
            <v>T1</v>
          </cell>
          <cell r="U233">
            <v>1060.4000000000001</v>
          </cell>
        </row>
        <row r="234">
          <cell r="D234" t="str">
            <v>MARCELO DA SILVA LEPAGE</v>
          </cell>
          <cell r="F234" t="str">
            <v>ECRJ</v>
          </cell>
          <cell r="H234">
            <v>4.79</v>
          </cell>
          <cell r="I234">
            <v>1054.6199999999999</v>
          </cell>
          <cell r="K234" t="str">
            <v>ELETRICISTA AT</v>
          </cell>
          <cell r="L234" t="str">
            <v>SE-JPGA / OFICINA</v>
          </cell>
          <cell r="M234">
            <v>0</v>
          </cell>
          <cell r="N234" t="str">
            <v>T3</v>
          </cell>
          <cell r="O234">
            <v>0</v>
          </cell>
          <cell r="P234">
            <v>0</v>
          </cell>
          <cell r="Q234">
            <v>0</v>
          </cell>
          <cell r="R234" t="str">
            <v>T1</v>
          </cell>
          <cell r="S234" t="str">
            <v>T8</v>
          </cell>
          <cell r="T234" t="str">
            <v>T1</v>
          </cell>
          <cell r="U234">
            <v>1060.4000000000001</v>
          </cell>
        </row>
        <row r="235">
          <cell r="D235" t="str">
            <v>NILSON RIBEIRO PÃES LEME</v>
          </cell>
          <cell r="F235" t="str">
            <v>ECRJ</v>
          </cell>
          <cell r="H235">
            <v>4.79</v>
          </cell>
          <cell r="I235">
            <v>1054.6199999999999</v>
          </cell>
          <cell r="K235" t="str">
            <v>ELETRICISTA AT</v>
          </cell>
          <cell r="L235" t="str">
            <v>SE-ADRIAN / CHAV.</v>
          </cell>
          <cell r="M235">
            <v>0</v>
          </cell>
          <cell r="N235" t="str">
            <v>T3</v>
          </cell>
          <cell r="O235">
            <v>0</v>
          </cell>
          <cell r="P235">
            <v>0</v>
          </cell>
          <cell r="Q235">
            <v>0</v>
          </cell>
          <cell r="R235" t="str">
            <v>T1</v>
          </cell>
          <cell r="S235" t="str">
            <v>T8</v>
          </cell>
          <cell r="T235" t="str">
            <v>T1</v>
          </cell>
          <cell r="U235">
            <v>1060.4000000000001</v>
          </cell>
        </row>
        <row r="236">
          <cell r="D236" t="str">
            <v xml:space="preserve">HÉLIO DA SILVA MARTINS      </v>
          </cell>
          <cell r="F236" t="str">
            <v>ECRJ</v>
          </cell>
          <cell r="H236">
            <v>3.73</v>
          </cell>
          <cell r="I236">
            <v>820.26</v>
          </cell>
          <cell r="K236" t="str">
            <v>MARCENEIRO</v>
          </cell>
          <cell r="L236" t="str">
            <v>SE-JPGA</v>
          </cell>
          <cell r="M236">
            <v>0</v>
          </cell>
          <cell r="N236" t="str">
            <v>T3</v>
          </cell>
          <cell r="O236">
            <v>0</v>
          </cell>
          <cell r="P236">
            <v>0</v>
          </cell>
          <cell r="Q236">
            <v>0</v>
          </cell>
          <cell r="R236" t="str">
            <v>T1</v>
          </cell>
          <cell r="S236" t="str">
            <v>T1</v>
          </cell>
          <cell r="T236" t="str">
            <v>T1</v>
          </cell>
          <cell r="U236">
            <v>838.2</v>
          </cell>
        </row>
        <row r="237">
          <cell r="D237" t="str">
            <v>ADILSON ELLIS DAMASCENO</v>
          </cell>
          <cell r="F237" t="str">
            <v>ECRJ</v>
          </cell>
          <cell r="H237">
            <v>4.53</v>
          </cell>
          <cell r="I237">
            <v>996.03</v>
          </cell>
          <cell r="K237" t="str">
            <v>MONTADOR DE ESTRUTURAS METÁLICAS</v>
          </cell>
          <cell r="L237" t="str">
            <v>SE-JPGA</v>
          </cell>
          <cell r="M237">
            <v>0</v>
          </cell>
          <cell r="N237" t="str">
            <v>T1</v>
          </cell>
          <cell r="O237">
            <v>0</v>
          </cell>
          <cell r="P237">
            <v>0</v>
          </cell>
          <cell r="Q237">
            <v>0</v>
          </cell>
          <cell r="R237" t="str">
            <v>T1</v>
          </cell>
          <cell r="S237" t="str">
            <v>T6</v>
          </cell>
          <cell r="T237" t="str">
            <v>T1</v>
          </cell>
          <cell r="U237">
            <v>1009.8</v>
          </cell>
        </row>
        <row r="238">
          <cell r="D238" t="str">
            <v>ANDERSON SANTOS ALVES</v>
          </cell>
          <cell r="F238" t="str">
            <v>ECRJ</v>
          </cell>
          <cell r="H238">
            <v>4.1900000000000004</v>
          </cell>
          <cell r="I238">
            <v>922.25</v>
          </cell>
          <cell r="K238" t="str">
            <v>MONTADOR DE ESTRUTURAS METÁLICAS</v>
          </cell>
          <cell r="L238" t="str">
            <v>PARACAMBÍ</v>
          </cell>
          <cell r="M238">
            <v>0</v>
          </cell>
          <cell r="N238" t="str">
            <v>T1</v>
          </cell>
          <cell r="O238">
            <v>0</v>
          </cell>
          <cell r="P238">
            <v>0</v>
          </cell>
          <cell r="Q238">
            <v>0</v>
          </cell>
          <cell r="R238" t="str">
            <v>T1</v>
          </cell>
          <cell r="S238" t="str">
            <v>T4</v>
          </cell>
          <cell r="T238" t="str">
            <v>T1</v>
          </cell>
          <cell r="U238">
            <v>932.8</v>
          </cell>
        </row>
        <row r="239">
          <cell r="D239" t="str">
            <v>APARECIDO BARBOSA DE FREITAS</v>
          </cell>
          <cell r="F239" t="str">
            <v>ECRJ</v>
          </cell>
          <cell r="H239">
            <v>4.1900000000000004</v>
          </cell>
          <cell r="I239">
            <v>922.25</v>
          </cell>
          <cell r="K239" t="str">
            <v>MONTADOR DE ESTRUTURAS METÁLICAS</v>
          </cell>
          <cell r="L239" t="str">
            <v>PARACAMBÍ</v>
          </cell>
          <cell r="N239" t="str">
            <v>T1</v>
          </cell>
          <cell r="O239">
            <v>0</v>
          </cell>
          <cell r="P239">
            <v>0</v>
          </cell>
          <cell r="Q239">
            <v>0</v>
          </cell>
          <cell r="R239" t="str">
            <v>T1</v>
          </cell>
          <cell r="S239" t="str">
            <v>T4</v>
          </cell>
          <cell r="T239" t="str">
            <v>T1</v>
          </cell>
          <cell r="U239">
            <v>932.8</v>
          </cell>
        </row>
        <row r="240">
          <cell r="D240" t="str">
            <v>CARLOS ALBERTO PAIVA DE ALMEIDA</v>
          </cell>
          <cell r="F240" t="str">
            <v>ECRJ</v>
          </cell>
          <cell r="H240">
            <v>4.1900000000000004</v>
          </cell>
          <cell r="I240">
            <v>922.25</v>
          </cell>
          <cell r="K240" t="str">
            <v>MONTADOR DE ESTRUTURAS METÁLICAS</v>
          </cell>
          <cell r="L240" t="str">
            <v>PARACAMBÍ</v>
          </cell>
          <cell r="N240" t="str">
            <v>T1</v>
          </cell>
          <cell r="O240">
            <v>0</v>
          </cell>
          <cell r="P240">
            <v>0</v>
          </cell>
          <cell r="Q240">
            <v>0</v>
          </cell>
          <cell r="R240" t="str">
            <v>T1</v>
          </cell>
          <cell r="S240" t="str">
            <v>T4</v>
          </cell>
          <cell r="T240" t="str">
            <v>T1</v>
          </cell>
          <cell r="U240">
            <v>932.8</v>
          </cell>
        </row>
        <row r="241">
          <cell r="D241" t="str">
            <v>CARLOS RENATO F.CASEMIRO</v>
          </cell>
          <cell r="F241" t="str">
            <v>ECRJ</v>
          </cell>
          <cell r="H241">
            <v>4.53</v>
          </cell>
          <cell r="I241">
            <v>996.03</v>
          </cell>
          <cell r="K241" t="str">
            <v>MONTADOR DE ESTRUTURAS METÁLICAS</v>
          </cell>
          <cell r="L241" t="str">
            <v>SE-JPGA / OFICINA</v>
          </cell>
          <cell r="M241">
            <v>0</v>
          </cell>
          <cell r="N241" t="str">
            <v>T1</v>
          </cell>
          <cell r="O241">
            <v>0</v>
          </cell>
          <cell r="P241">
            <v>0</v>
          </cell>
          <cell r="Q241">
            <v>0</v>
          </cell>
          <cell r="R241" t="str">
            <v>T1</v>
          </cell>
          <cell r="S241" t="str">
            <v>T6</v>
          </cell>
          <cell r="T241" t="str">
            <v>T1</v>
          </cell>
          <cell r="U241">
            <v>1009.8</v>
          </cell>
        </row>
        <row r="242">
          <cell r="D242" t="str">
            <v>JAIME CAETANO DE OLIVEIRA</v>
          </cell>
          <cell r="F242" t="str">
            <v>ECRJ</v>
          </cell>
          <cell r="H242">
            <v>4.53</v>
          </cell>
          <cell r="I242">
            <v>996.03</v>
          </cell>
          <cell r="K242" t="str">
            <v>MONTADOR DE ESTRUTURAS METÁLICAS</v>
          </cell>
          <cell r="L242" t="str">
            <v>SE-JPGA / OFICINA</v>
          </cell>
          <cell r="M242">
            <v>0</v>
          </cell>
          <cell r="N242" t="str">
            <v>T1</v>
          </cell>
          <cell r="O242">
            <v>0</v>
          </cell>
          <cell r="P242">
            <v>0</v>
          </cell>
          <cell r="Q242">
            <v>0</v>
          </cell>
          <cell r="R242" t="str">
            <v>T1</v>
          </cell>
          <cell r="S242" t="str">
            <v>T6</v>
          </cell>
          <cell r="T242" t="str">
            <v>T1</v>
          </cell>
          <cell r="U242">
            <v>1009.8</v>
          </cell>
        </row>
        <row r="243">
          <cell r="D243" t="str">
            <v>LUIZ ALVES DO NASCIMENTO</v>
          </cell>
          <cell r="F243" t="str">
            <v>ECRJ</v>
          </cell>
          <cell r="H243">
            <v>4.53</v>
          </cell>
          <cell r="I243">
            <v>996.03</v>
          </cell>
          <cell r="K243" t="str">
            <v>MONTADOR DE ESTRUTURAS METÁLICAS</v>
          </cell>
          <cell r="L243" t="str">
            <v>SE-JPGA / OFICINA</v>
          </cell>
          <cell r="M243">
            <v>0</v>
          </cell>
          <cell r="N243" t="str">
            <v>T1</v>
          </cell>
          <cell r="O243">
            <v>0</v>
          </cell>
          <cell r="P243">
            <v>0</v>
          </cell>
          <cell r="Q243">
            <v>0</v>
          </cell>
          <cell r="R243" t="str">
            <v>T1</v>
          </cell>
          <cell r="S243" t="str">
            <v>T6</v>
          </cell>
          <cell r="T243" t="str">
            <v>T1</v>
          </cell>
          <cell r="U243">
            <v>1009.8</v>
          </cell>
        </row>
        <row r="244">
          <cell r="D244" t="str">
            <v>RODOLFO LEONARDO BELISÁRIO</v>
          </cell>
          <cell r="F244" t="str">
            <v>ECRJ</v>
          </cell>
          <cell r="H244">
            <v>4.1900000000000004</v>
          </cell>
          <cell r="I244">
            <v>922.25</v>
          </cell>
          <cell r="K244" t="str">
            <v>MONTADOR DE ESTRUTURAS METÁLICAS</v>
          </cell>
          <cell r="L244" t="str">
            <v>PARACAMBÍ</v>
          </cell>
          <cell r="M244">
            <v>0</v>
          </cell>
          <cell r="N244" t="str">
            <v>T1</v>
          </cell>
          <cell r="O244">
            <v>0</v>
          </cell>
          <cell r="P244">
            <v>0</v>
          </cell>
          <cell r="Q244">
            <v>0</v>
          </cell>
          <cell r="R244" t="str">
            <v>T1</v>
          </cell>
          <cell r="S244" t="str">
            <v>T4</v>
          </cell>
          <cell r="T244" t="str">
            <v>T1</v>
          </cell>
          <cell r="U244">
            <v>932.8</v>
          </cell>
        </row>
        <row r="245">
          <cell r="D245" t="str">
            <v>SÉRGIO PEREIRA DE SOUZA</v>
          </cell>
          <cell r="F245" t="str">
            <v>ECRJ</v>
          </cell>
          <cell r="H245">
            <v>4.53</v>
          </cell>
          <cell r="I245">
            <v>996.03</v>
          </cell>
          <cell r="K245" t="str">
            <v>MONTADOR DE ESTRUTURAS METÁLICAS</v>
          </cell>
          <cell r="L245" t="str">
            <v>SE-JPGA</v>
          </cell>
          <cell r="M245">
            <v>9.9</v>
          </cell>
          <cell r="N245" t="str">
            <v>T1</v>
          </cell>
          <cell r="O245">
            <v>0</v>
          </cell>
          <cell r="P245">
            <v>0</v>
          </cell>
          <cell r="Q245" t="str">
            <v>T10</v>
          </cell>
          <cell r="R245" t="str">
            <v>T6</v>
          </cell>
          <cell r="S245" t="str">
            <v>T6</v>
          </cell>
          <cell r="T245" t="str">
            <v>T10</v>
          </cell>
          <cell r="U245">
            <v>1009.8</v>
          </cell>
        </row>
        <row r="246">
          <cell r="D246" t="str">
            <v>ANTÔNIO JORGE GONÇALVES PATARO</v>
          </cell>
          <cell r="F246" t="str">
            <v>ECRJ</v>
          </cell>
          <cell r="H246">
            <v>5.0599999999999996</v>
          </cell>
          <cell r="I246">
            <v>1113.21</v>
          </cell>
          <cell r="K246" t="str">
            <v>MONTADOR ELETROMECÂNICO</v>
          </cell>
          <cell r="L246" t="str">
            <v>SE-JPGA / OFICINA</v>
          </cell>
          <cell r="N246" t="str">
            <v>T2</v>
          </cell>
          <cell r="O246">
            <v>0</v>
          </cell>
          <cell r="P246">
            <v>0</v>
          </cell>
          <cell r="Q246">
            <v>0</v>
          </cell>
          <cell r="R246" t="str">
            <v>T1</v>
          </cell>
          <cell r="S246" t="str">
            <v>T10</v>
          </cell>
          <cell r="T246" t="str">
            <v>T1</v>
          </cell>
          <cell r="U246">
            <v>1146.2</v>
          </cell>
        </row>
        <row r="247">
          <cell r="D247" t="str">
            <v>ARLINDO LOPES DA SILVA</v>
          </cell>
          <cell r="F247" t="str">
            <v>ECRJ</v>
          </cell>
          <cell r="H247">
            <v>5.0599999999999996</v>
          </cell>
          <cell r="I247">
            <v>1113.21</v>
          </cell>
          <cell r="K247" t="str">
            <v>MONTADOR ELETROMECÂNICO</v>
          </cell>
          <cell r="L247" t="str">
            <v>SE-JPGA/DISJ.</v>
          </cell>
          <cell r="M247">
            <v>0</v>
          </cell>
          <cell r="N247" t="str">
            <v>T2</v>
          </cell>
          <cell r="O247">
            <v>0</v>
          </cell>
          <cell r="P247">
            <v>0</v>
          </cell>
          <cell r="Q247">
            <v>0</v>
          </cell>
          <cell r="R247" t="str">
            <v>T1</v>
          </cell>
          <cell r="S247" t="str">
            <v>T10</v>
          </cell>
          <cell r="T247" t="str">
            <v>T1</v>
          </cell>
          <cell r="U247">
            <v>1146.2</v>
          </cell>
        </row>
        <row r="248">
          <cell r="D248" t="str">
            <v>FRANCISCO CESAR BARBOZA</v>
          </cell>
          <cell r="F248" t="str">
            <v>ECRJ</v>
          </cell>
          <cell r="H248">
            <v>5.0599999999999996</v>
          </cell>
          <cell r="I248">
            <v>1113.21</v>
          </cell>
          <cell r="K248" t="str">
            <v>MONTADOR ELETROMECÂNICO</v>
          </cell>
          <cell r="L248" t="str">
            <v>SE-JPGA/DISJ.</v>
          </cell>
          <cell r="M248">
            <v>0</v>
          </cell>
          <cell r="N248" t="str">
            <v>T2</v>
          </cell>
          <cell r="O248">
            <v>0</v>
          </cell>
          <cell r="P248">
            <v>0</v>
          </cell>
          <cell r="Q248">
            <v>0</v>
          </cell>
          <cell r="R248" t="str">
            <v>T1</v>
          </cell>
          <cell r="S248" t="str">
            <v>T10</v>
          </cell>
          <cell r="T248" t="str">
            <v>T1</v>
          </cell>
          <cell r="U248">
            <v>1146.2</v>
          </cell>
        </row>
        <row r="249">
          <cell r="D249" t="str">
            <v>JORGE PEIXOTO GUIMARÃES</v>
          </cell>
          <cell r="F249" t="str">
            <v>ECRJ</v>
          </cell>
          <cell r="H249">
            <v>5.0599999999999996</v>
          </cell>
          <cell r="I249">
            <v>1113.21</v>
          </cell>
          <cell r="K249" t="str">
            <v>MONTADOR ELETROMECÂNICO</v>
          </cell>
          <cell r="L249" t="str">
            <v>SE-JPGA / OFICINA</v>
          </cell>
          <cell r="M249">
            <v>0</v>
          </cell>
          <cell r="N249" t="str">
            <v>T2</v>
          </cell>
          <cell r="O249">
            <v>0</v>
          </cell>
          <cell r="P249">
            <v>0</v>
          </cell>
          <cell r="Q249">
            <v>0</v>
          </cell>
          <cell r="R249" t="str">
            <v>T1</v>
          </cell>
          <cell r="S249" t="str">
            <v>T10</v>
          </cell>
          <cell r="T249" t="str">
            <v>T1</v>
          </cell>
          <cell r="U249">
            <v>1146.2</v>
          </cell>
        </row>
        <row r="250">
          <cell r="D250" t="str">
            <v>JÚLIO CÉZAR DOS SANTOS</v>
          </cell>
          <cell r="F250" t="str">
            <v>ECRJ</v>
          </cell>
          <cell r="H250">
            <v>5.0599999999999996</v>
          </cell>
          <cell r="I250">
            <v>1113.21</v>
          </cell>
          <cell r="K250" t="str">
            <v>MONTADOR ELETROMECÂNICO</v>
          </cell>
          <cell r="L250" t="str">
            <v>SE-JPGA / OFICINA</v>
          </cell>
          <cell r="M250">
            <v>0</v>
          </cell>
          <cell r="N250" t="str">
            <v>T2</v>
          </cell>
          <cell r="O250">
            <v>0</v>
          </cell>
          <cell r="P250">
            <v>0</v>
          </cell>
          <cell r="Q250">
            <v>0</v>
          </cell>
          <cell r="R250" t="str">
            <v>T1</v>
          </cell>
          <cell r="S250" t="str">
            <v>T10</v>
          </cell>
          <cell r="T250" t="str">
            <v>T1</v>
          </cell>
          <cell r="U250">
            <v>1146.2</v>
          </cell>
        </row>
        <row r="251">
          <cell r="D251" t="str">
            <v>MÁRIO FRANCISCO ROSA NETO</v>
          </cell>
          <cell r="F251" t="str">
            <v>ECRJ</v>
          </cell>
          <cell r="H251">
            <v>4.53</v>
          </cell>
          <cell r="I251">
            <v>996.03</v>
          </cell>
          <cell r="K251" t="str">
            <v>MONTADOR ELETROMECÂNICO</v>
          </cell>
          <cell r="L251" t="str">
            <v>SE-ADRIAN / CHAV.</v>
          </cell>
          <cell r="N251" t="str">
            <v>T1</v>
          </cell>
          <cell r="O251">
            <v>0</v>
          </cell>
          <cell r="P251">
            <v>0</v>
          </cell>
          <cell r="Q251">
            <v>0</v>
          </cell>
          <cell r="R251" t="str">
            <v>T1</v>
          </cell>
          <cell r="S251" t="str">
            <v>T6</v>
          </cell>
          <cell r="T251" t="str">
            <v>T1</v>
          </cell>
          <cell r="U251">
            <v>1009.8</v>
          </cell>
        </row>
        <row r="252">
          <cell r="D252" t="str">
            <v>PAULO CÉSAR DE OLIVEIRA</v>
          </cell>
          <cell r="F252" t="str">
            <v>ECRJ</v>
          </cell>
          <cell r="H252">
            <v>5.0599999999999996</v>
          </cell>
          <cell r="I252">
            <v>1113.21</v>
          </cell>
          <cell r="K252" t="str">
            <v>MONTADOR ELETROMECÂNICO</v>
          </cell>
          <cell r="L252" t="str">
            <v>SE-ADRIAN / CHAV.</v>
          </cell>
          <cell r="M252">
            <v>0</v>
          </cell>
          <cell r="N252" t="str">
            <v>T2</v>
          </cell>
          <cell r="O252">
            <v>0</v>
          </cell>
          <cell r="P252">
            <v>0</v>
          </cell>
          <cell r="Q252">
            <v>0</v>
          </cell>
          <cell r="R252" t="str">
            <v>T1</v>
          </cell>
          <cell r="S252" t="str">
            <v>T10</v>
          </cell>
          <cell r="T252" t="str">
            <v>T1</v>
          </cell>
          <cell r="U252">
            <v>1146.2</v>
          </cell>
        </row>
        <row r="253">
          <cell r="D253" t="str">
            <v>PEDRO DA SILVA</v>
          </cell>
          <cell r="F253" t="str">
            <v>ECRJ</v>
          </cell>
          <cell r="H253">
            <v>5.0599999999999996</v>
          </cell>
          <cell r="I253">
            <v>1113.21</v>
          </cell>
          <cell r="K253" t="str">
            <v>MONTADOR ELETROMECÂNICO</v>
          </cell>
          <cell r="L253" t="str">
            <v>SE-ADRIAN / CHAV.</v>
          </cell>
          <cell r="M253">
            <v>0</v>
          </cell>
          <cell r="N253" t="str">
            <v>T2</v>
          </cell>
          <cell r="O253">
            <v>0</v>
          </cell>
          <cell r="P253">
            <v>0</v>
          </cell>
          <cell r="Q253">
            <v>0</v>
          </cell>
          <cell r="R253" t="str">
            <v>T1</v>
          </cell>
          <cell r="S253" t="str">
            <v>T10</v>
          </cell>
          <cell r="T253" t="str">
            <v>T1</v>
          </cell>
          <cell r="U253">
            <v>1146.2</v>
          </cell>
        </row>
        <row r="254">
          <cell r="D254" t="str">
            <v>SIRLEY DAFLON DA SILVA</v>
          </cell>
          <cell r="F254" t="str">
            <v>ECRJ</v>
          </cell>
          <cell r="H254">
            <v>5.0599999999999996</v>
          </cell>
          <cell r="I254">
            <v>1113.21</v>
          </cell>
          <cell r="K254" t="str">
            <v>MONTADOR ELETROMECÂNICO</v>
          </cell>
          <cell r="L254" t="str">
            <v>SE-ADRIAN / CHAV.</v>
          </cell>
          <cell r="M254">
            <v>9.8000000000000007</v>
          </cell>
          <cell r="N254" t="str">
            <v>T2</v>
          </cell>
          <cell r="O254">
            <v>0</v>
          </cell>
          <cell r="P254">
            <v>0</v>
          </cell>
          <cell r="Q254" t="str">
            <v>T10</v>
          </cell>
          <cell r="R254" t="str">
            <v>T6</v>
          </cell>
          <cell r="S254" t="str">
            <v>T10</v>
          </cell>
          <cell r="T254" t="str">
            <v>T10</v>
          </cell>
          <cell r="U254">
            <v>1146.2</v>
          </cell>
        </row>
        <row r="255">
          <cell r="D255" t="str">
            <v>ADILSON DE OLIVEIRA CAMPOS</v>
          </cell>
          <cell r="F255" t="str">
            <v>ECRJ</v>
          </cell>
          <cell r="H255">
            <v>3.83</v>
          </cell>
          <cell r="I255">
            <v>843.69600000000014</v>
          </cell>
          <cell r="K255" t="str">
            <v>SUBENCARREGADO DE OBRAS CIVIS</v>
          </cell>
          <cell r="L255" t="str">
            <v>SE-JPGA</v>
          </cell>
          <cell r="M255">
            <v>0</v>
          </cell>
          <cell r="N255" t="str">
            <v>T1</v>
          </cell>
          <cell r="O255">
            <v>0</v>
          </cell>
          <cell r="P255">
            <v>0</v>
          </cell>
          <cell r="Q255">
            <v>0</v>
          </cell>
          <cell r="R255" t="str">
            <v>T1</v>
          </cell>
          <cell r="S255" t="str">
            <v>T2</v>
          </cell>
          <cell r="T255" t="str">
            <v>T1</v>
          </cell>
          <cell r="U255">
            <v>855.8</v>
          </cell>
        </row>
        <row r="256">
          <cell r="D256" t="str">
            <v>GILSON RICARDO</v>
          </cell>
          <cell r="F256" t="str">
            <v>ECRJ</v>
          </cell>
          <cell r="H256">
            <v>3.83</v>
          </cell>
          <cell r="I256">
            <v>843.69600000000014</v>
          </cell>
          <cell r="K256" t="str">
            <v>SUBENCARREGADO DE OBRAS CIVIS</v>
          </cell>
          <cell r="L256" t="str">
            <v>SE-GRAJAÚ</v>
          </cell>
          <cell r="M256">
            <v>0</v>
          </cell>
          <cell r="N256" t="str">
            <v>T1</v>
          </cell>
          <cell r="O256">
            <v>0</v>
          </cell>
          <cell r="P256">
            <v>0</v>
          </cell>
          <cell r="Q256">
            <v>0</v>
          </cell>
          <cell r="R256" t="str">
            <v>T1</v>
          </cell>
          <cell r="S256" t="str">
            <v>T2</v>
          </cell>
          <cell r="T256" t="str">
            <v>T1</v>
          </cell>
          <cell r="U256">
            <v>855.8</v>
          </cell>
        </row>
        <row r="257">
          <cell r="D257" t="str">
            <v>JOSEMAR LELIS</v>
          </cell>
          <cell r="F257" t="str">
            <v>ECRJ</v>
          </cell>
          <cell r="H257">
            <v>3.83</v>
          </cell>
          <cell r="I257">
            <v>843.69600000000014</v>
          </cell>
          <cell r="K257" t="str">
            <v>SUBENCARREGADO DE OBRAS CIVIS</v>
          </cell>
          <cell r="L257" t="str">
            <v>PINHEIRAL / PRAD</v>
          </cell>
          <cell r="N257" t="str">
            <v>T1</v>
          </cell>
          <cell r="O257">
            <v>0</v>
          </cell>
          <cell r="P257">
            <v>0</v>
          </cell>
          <cell r="Q257">
            <v>0</v>
          </cell>
          <cell r="R257" t="str">
            <v>T1</v>
          </cell>
          <cell r="S257" t="str">
            <v>T2</v>
          </cell>
          <cell r="T257" t="str">
            <v>T1</v>
          </cell>
          <cell r="U257">
            <v>855.8</v>
          </cell>
        </row>
        <row r="258">
          <cell r="D258" t="str">
            <v>NAZARENO VITOR DA SILVA</v>
          </cell>
          <cell r="F258" t="str">
            <v>ECRJ</v>
          </cell>
          <cell r="H258">
            <v>3.83</v>
          </cell>
          <cell r="I258">
            <v>843.69600000000014</v>
          </cell>
          <cell r="K258" t="str">
            <v>SUBENCARREGADO DE OBRAS CIVIS</v>
          </cell>
          <cell r="L258" t="str">
            <v>SE-JPGA/DISJ.</v>
          </cell>
          <cell r="M258">
            <v>0</v>
          </cell>
          <cell r="N258" t="str">
            <v>T1</v>
          </cell>
          <cell r="O258">
            <v>0</v>
          </cell>
          <cell r="P258">
            <v>0</v>
          </cell>
          <cell r="Q258">
            <v>0</v>
          </cell>
          <cell r="R258" t="str">
            <v>T1</v>
          </cell>
          <cell r="S258" t="str">
            <v>T2</v>
          </cell>
          <cell r="T258" t="str">
            <v>T1</v>
          </cell>
          <cell r="U258">
            <v>855.8</v>
          </cell>
        </row>
        <row r="259">
          <cell r="D259" t="str">
            <v>RINALDO DEHON DINIZ LAMIM</v>
          </cell>
          <cell r="F259" t="str">
            <v>ECRJ</v>
          </cell>
          <cell r="H259">
            <v>3.83</v>
          </cell>
          <cell r="I259">
            <v>843.69600000000014</v>
          </cell>
          <cell r="K259" t="str">
            <v>SUBENCARREGADO DE OBRAS CIVIS</v>
          </cell>
          <cell r="L259" t="str">
            <v>PINHEIRAL / PRAD</v>
          </cell>
          <cell r="M259">
            <v>0</v>
          </cell>
          <cell r="N259" t="str">
            <v>T1</v>
          </cell>
          <cell r="O259">
            <v>0</v>
          </cell>
          <cell r="P259">
            <v>0</v>
          </cell>
          <cell r="Q259">
            <v>0</v>
          </cell>
          <cell r="R259" t="str">
            <v>T1</v>
          </cell>
          <cell r="S259" t="str">
            <v>T2</v>
          </cell>
          <cell r="T259" t="str">
            <v>T1</v>
          </cell>
          <cell r="U259">
            <v>855.8</v>
          </cell>
        </row>
        <row r="260">
          <cell r="D260" t="str">
            <v>WALMIR FERREIRA</v>
          </cell>
          <cell r="F260" t="str">
            <v>ECRJ</v>
          </cell>
          <cell r="H260">
            <v>3.83</v>
          </cell>
          <cell r="I260">
            <v>843.69600000000014</v>
          </cell>
          <cell r="K260" t="str">
            <v>SUBENCARREGADO DE OBRAS CIVIS</v>
          </cell>
          <cell r="L260" t="str">
            <v>SE-JPGA/DISJ.</v>
          </cell>
          <cell r="M260">
            <v>12.1</v>
          </cell>
          <cell r="N260" t="str">
            <v>T1</v>
          </cell>
          <cell r="O260">
            <v>0</v>
          </cell>
          <cell r="P260">
            <v>0</v>
          </cell>
          <cell r="Q260" t="str">
            <v>T13</v>
          </cell>
          <cell r="R260" t="str">
            <v>T6</v>
          </cell>
          <cell r="S260" t="str">
            <v>T2</v>
          </cell>
          <cell r="T260" t="str">
            <v>T13</v>
          </cell>
          <cell r="U260">
            <v>855.8</v>
          </cell>
        </row>
        <row r="261">
          <cell r="H261">
            <v>0</v>
          </cell>
          <cell r="M261">
            <v>7.8</v>
          </cell>
          <cell r="N261">
            <v>0</v>
          </cell>
          <cell r="O261">
            <v>0</v>
          </cell>
          <cell r="P261">
            <v>0</v>
          </cell>
          <cell r="Q261" t="str">
            <v>T8</v>
          </cell>
          <cell r="R261" t="str">
            <v>T6</v>
          </cell>
          <cell r="S261" t="str">
            <v>T2</v>
          </cell>
          <cell r="T261" t="str">
            <v>T8</v>
          </cell>
        </row>
        <row r="262">
          <cell r="D262" t="str">
            <v>NELSON ROBERTO ROSA</v>
          </cell>
          <cell r="F262" t="str">
            <v>ECRJ</v>
          </cell>
          <cell r="H262">
            <v>6.71</v>
          </cell>
          <cell r="I262">
            <v>1476.4680000000001</v>
          </cell>
          <cell r="K262" t="str">
            <v>ENCARREGADO DE ELETRICISTA</v>
          </cell>
          <cell r="L262" t="str">
            <v>SE-JPGA</v>
          </cell>
          <cell r="M262">
            <v>0</v>
          </cell>
          <cell r="N262" t="str">
            <v>T2</v>
          </cell>
          <cell r="O262">
            <v>0</v>
          </cell>
          <cell r="P262">
            <v>0</v>
          </cell>
          <cell r="Q262">
            <v>0</v>
          </cell>
          <cell r="R262" t="str">
            <v>T1</v>
          </cell>
          <cell r="S262" t="str">
            <v>T3</v>
          </cell>
          <cell r="T262" t="str">
            <v>T1</v>
          </cell>
          <cell r="U262">
            <v>1482.8</v>
          </cell>
        </row>
        <row r="263">
          <cell r="D263" t="str">
            <v>ALCIENE DA SILVA QUEIROZ</v>
          </cell>
          <cell r="F263" t="str">
            <v>ECRJ</v>
          </cell>
          <cell r="I263">
            <v>1120</v>
          </cell>
          <cell r="K263" t="str">
            <v>ENCARREGADO DE OBRAS CIVIS</v>
          </cell>
          <cell r="L263" t="str">
            <v>DTL.T</v>
          </cell>
          <cell r="S263" t="str">
            <v>T2</v>
          </cell>
          <cell r="U263">
            <v>1234.2</v>
          </cell>
        </row>
        <row r="264">
          <cell r="D264" t="str">
            <v>JOSÉ LUIS NEVES MONGIN</v>
          </cell>
          <cell r="F264" t="str">
            <v>ECRJ</v>
          </cell>
          <cell r="H264">
            <v>5.6</v>
          </cell>
          <cell r="I264">
            <v>1232</v>
          </cell>
          <cell r="K264" t="str">
            <v>ENCARREGADO DE OBRAS CIVIS</v>
          </cell>
          <cell r="L264" t="str">
            <v>SE-ADRIAN / CHAV.</v>
          </cell>
          <cell r="N264" t="str">
            <v>T1</v>
          </cell>
          <cell r="O264">
            <v>0</v>
          </cell>
          <cell r="P264">
            <v>0</v>
          </cell>
          <cell r="Q264">
            <v>0</v>
          </cell>
          <cell r="R264" t="str">
            <v>T1</v>
          </cell>
          <cell r="S264" t="str">
            <v>T2</v>
          </cell>
          <cell r="T264" t="str">
            <v>T1</v>
          </cell>
          <cell r="U264">
            <v>1234.2</v>
          </cell>
        </row>
        <row r="265">
          <cell r="D265" t="str">
            <v>PEDRO AGOSTINHO DA SILVA</v>
          </cell>
          <cell r="F265" t="str">
            <v>ECRJ</v>
          </cell>
          <cell r="H265">
            <v>6.71</v>
          </cell>
          <cell r="I265">
            <v>1476.4680000000001</v>
          </cell>
          <cell r="K265" t="str">
            <v>ENCARREGADO DE OBRAS CIVIS</v>
          </cell>
          <cell r="L265" t="str">
            <v>SE-JPGA</v>
          </cell>
          <cell r="M265">
            <v>0</v>
          </cell>
          <cell r="N265" t="str">
            <v>T2</v>
          </cell>
          <cell r="O265">
            <v>0</v>
          </cell>
          <cell r="P265">
            <v>0</v>
          </cell>
          <cell r="Q265">
            <v>0</v>
          </cell>
          <cell r="R265" t="str">
            <v>T1</v>
          </cell>
          <cell r="S265" t="str">
            <v>T3</v>
          </cell>
          <cell r="T265" t="str">
            <v>T1</v>
          </cell>
          <cell r="U265">
            <v>1482.8</v>
          </cell>
        </row>
        <row r="266">
          <cell r="D266" t="str">
            <v>BRÁS FERREIRA CASEMIRO</v>
          </cell>
          <cell r="F266" t="str">
            <v>ECRJ</v>
          </cell>
          <cell r="H266">
            <v>6.71</v>
          </cell>
          <cell r="I266">
            <v>1476.4680000000001</v>
          </cell>
          <cell r="K266" t="str">
            <v>ENCARREGADO DE OFICINA</v>
          </cell>
          <cell r="L266" t="str">
            <v>SE-JPGA / OFICINA</v>
          </cell>
          <cell r="M266">
            <v>0</v>
          </cell>
          <cell r="N266" t="str">
            <v>T2</v>
          </cell>
          <cell r="O266">
            <v>0</v>
          </cell>
          <cell r="P266">
            <v>0</v>
          </cell>
          <cell r="Q266">
            <v>0</v>
          </cell>
          <cell r="R266" t="str">
            <v>T1</v>
          </cell>
          <cell r="S266" t="str">
            <v>T3</v>
          </cell>
          <cell r="T266" t="str">
            <v>T1</v>
          </cell>
          <cell r="U266">
            <v>1482.8</v>
          </cell>
        </row>
        <row r="267">
          <cell r="D267" t="str">
            <v>MARCOS ANTÔNIO DE FREITAS FERREIRA</v>
          </cell>
          <cell r="F267" t="str">
            <v>ECRJ</v>
          </cell>
          <cell r="H267">
            <v>6.71</v>
          </cell>
          <cell r="I267">
            <v>1476.4680000000001</v>
          </cell>
          <cell r="K267" t="str">
            <v>ENCARREGADO DE OFICINA ELETROMECÃNICA</v>
          </cell>
          <cell r="L267" t="str">
            <v>SE-ADRIAN / CHAV.</v>
          </cell>
          <cell r="M267">
            <v>0</v>
          </cell>
          <cell r="N267" t="str">
            <v>T2</v>
          </cell>
          <cell r="O267">
            <v>0</v>
          </cell>
          <cell r="P267">
            <v>0</v>
          </cell>
          <cell r="Q267">
            <v>0</v>
          </cell>
          <cell r="R267" t="str">
            <v>T1</v>
          </cell>
          <cell r="S267" t="str">
            <v>T3</v>
          </cell>
          <cell r="T267" t="str">
            <v>T1</v>
          </cell>
          <cell r="U267">
            <v>1482.8</v>
          </cell>
        </row>
        <row r="268">
          <cell r="H268">
            <v>0</v>
          </cell>
          <cell r="M268" t="e">
            <v>#N/A</v>
          </cell>
          <cell r="N268">
            <v>0</v>
          </cell>
          <cell r="O268" t="e">
            <v>#N/A</v>
          </cell>
          <cell r="P268" t="e">
            <v>#N/A</v>
          </cell>
          <cell r="Q268" t="e">
            <v>#N/A</v>
          </cell>
          <cell r="R268" t="e">
            <v>#N/A</v>
          </cell>
          <cell r="S268" t="str">
            <v>T3</v>
          </cell>
          <cell r="T268" t="e">
            <v>#N/A</v>
          </cell>
        </row>
        <row r="269">
          <cell r="H269">
            <v>0</v>
          </cell>
          <cell r="M269" t="e">
            <v>#N/A</v>
          </cell>
          <cell r="N269">
            <v>0</v>
          </cell>
          <cell r="O269" t="e">
            <v>#N/A</v>
          </cell>
          <cell r="P269" t="e">
            <v>#N/A</v>
          </cell>
          <cell r="Q269" t="e">
            <v>#N/A</v>
          </cell>
          <cell r="R269" t="e">
            <v>#N/A</v>
          </cell>
          <cell r="S269" t="str">
            <v>T2</v>
          </cell>
          <cell r="T269" t="e">
            <v>#N/A</v>
          </cell>
        </row>
        <row r="270">
          <cell r="D270" t="str">
            <v>ALMIRO DA ROCHA CORDEIRO</v>
          </cell>
          <cell r="F270" t="str">
            <v>ECRJ</v>
          </cell>
          <cell r="H270">
            <v>8.84</v>
          </cell>
          <cell r="I270">
            <v>1945.1880000000001</v>
          </cell>
          <cell r="K270" t="str">
            <v>ENCARREGADO GERAL</v>
          </cell>
          <cell r="L270" t="str">
            <v>SE-JPGA</v>
          </cell>
          <cell r="M270">
            <v>0</v>
          </cell>
          <cell r="N270" t="str">
            <v>T3</v>
          </cell>
          <cell r="O270">
            <v>0</v>
          </cell>
          <cell r="P270">
            <v>0</v>
          </cell>
          <cell r="Q270">
            <v>0</v>
          </cell>
          <cell r="R270" t="str">
            <v>T1</v>
          </cell>
          <cell r="S270" t="str">
            <v>T7</v>
          </cell>
          <cell r="T270" t="str">
            <v>T1</v>
          </cell>
          <cell r="U270">
            <v>1960.2</v>
          </cell>
        </row>
        <row r="271">
          <cell r="D271" t="str">
            <v>FERNANDO FERNANDES CARNEIRO</v>
          </cell>
          <cell r="F271" t="str">
            <v>ECRJ</v>
          </cell>
          <cell r="H271">
            <v>6.39</v>
          </cell>
          <cell r="I271">
            <v>1406.16</v>
          </cell>
          <cell r="K271" t="str">
            <v>ALMOXARIFE</v>
          </cell>
          <cell r="L271" t="str">
            <v>SANTA RITA</v>
          </cell>
          <cell r="M271">
            <v>0</v>
          </cell>
          <cell r="N271" t="str">
            <v>T2</v>
          </cell>
          <cell r="O271">
            <v>0</v>
          </cell>
          <cell r="P271">
            <v>0</v>
          </cell>
          <cell r="Q271">
            <v>0</v>
          </cell>
          <cell r="R271" t="str">
            <v>T1</v>
          </cell>
          <cell r="S271" t="str">
            <v>T5</v>
          </cell>
          <cell r="T271" t="str">
            <v>T1</v>
          </cell>
          <cell r="U271">
            <v>1412.4</v>
          </cell>
        </row>
        <row r="272">
          <cell r="H272">
            <v>0</v>
          </cell>
          <cell r="M272" t="e">
            <v>#N/A</v>
          </cell>
          <cell r="N272">
            <v>0</v>
          </cell>
          <cell r="O272" t="e">
            <v>#N/A</v>
          </cell>
          <cell r="P272" t="e">
            <v>#N/A</v>
          </cell>
          <cell r="Q272" t="e">
            <v>#N/A</v>
          </cell>
          <cell r="R272" t="e">
            <v>#N/A</v>
          </cell>
          <cell r="S272" t="str">
            <v>T15</v>
          </cell>
          <cell r="T272" t="e">
            <v>#N/A</v>
          </cell>
        </row>
        <row r="273">
          <cell r="H273">
            <v>0</v>
          </cell>
          <cell r="M273" t="e">
            <v>#N/A</v>
          </cell>
          <cell r="N273">
            <v>0</v>
          </cell>
          <cell r="O273" t="e">
            <v>#N/A</v>
          </cell>
          <cell r="P273" t="e">
            <v>#N/A</v>
          </cell>
          <cell r="Q273" t="e">
            <v>#N/A</v>
          </cell>
          <cell r="R273" t="e">
            <v>#N/A</v>
          </cell>
          <cell r="S273" t="str">
            <v>T5</v>
          </cell>
          <cell r="T273" t="e">
            <v>#N/A</v>
          </cell>
        </row>
        <row r="274">
          <cell r="S274" t="str">
            <v>T9</v>
          </cell>
        </row>
        <row r="275">
          <cell r="H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 t="str">
            <v>T1</v>
          </cell>
          <cell r="S275" t="str">
            <v>T5</v>
          </cell>
          <cell r="T275" t="str">
            <v>T1</v>
          </cell>
        </row>
        <row r="276">
          <cell r="H276">
            <v>0</v>
          </cell>
          <cell r="M276">
            <v>30.2</v>
          </cell>
          <cell r="N276">
            <v>0</v>
          </cell>
          <cell r="O276" t="str">
            <v>T27</v>
          </cell>
          <cell r="P276" t="str">
            <v>T20</v>
          </cell>
          <cell r="Q276" t="str">
            <v>T14</v>
          </cell>
          <cell r="R276" t="str">
            <v>T6</v>
          </cell>
          <cell r="S276" t="str">
            <v>T5</v>
          </cell>
          <cell r="T276" t="str">
            <v>T27</v>
          </cell>
        </row>
        <row r="277">
          <cell r="H277">
            <v>0</v>
          </cell>
          <cell r="M277" t="e">
            <v>#N/A</v>
          </cell>
          <cell r="N277">
            <v>0</v>
          </cell>
          <cell r="O277" t="e">
            <v>#N/A</v>
          </cell>
          <cell r="P277" t="e">
            <v>#N/A</v>
          </cell>
          <cell r="Q277" t="e">
            <v>#N/A</v>
          </cell>
          <cell r="R277" t="e">
            <v>#N/A</v>
          </cell>
          <cell r="S277" t="str">
            <v>T5</v>
          </cell>
          <cell r="T277" t="e">
            <v>#N/A</v>
          </cell>
        </row>
        <row r="278">
          <cell r="S278" t="str">
            <v>T2</v>
          </cell>
        </row>
        <row r="279">
          <cell r="H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 t="str">
            <v>T1</v>
          </cell>
          <cell r="S279" t="str">
            <v>T1</v>
          </cell>
          <cell r="T279" t="str">
            <v>T1</v>
          </cell>
        </row>
        <row r="280">
          <cell r="S280" t="str">
            <v>T2</v>
          </cell>
        </row>
        <row r="281">
          <cell r="S281" t="str">
            <v>T2</v>
          </cell>
        </row>
        <row r="282">
          <cell r="S282" t="str">
            <v>T14</v>
          </cell>
        </row>
        <row r="283">
          <cell r="H283">
            <v>0</v>
          </cell>
          <cell r="M283">
            <v>2.7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 t="str">
            <v>T3</v>
          </cell>
          <cell r="S283" t="str">
            <v>T10</v>
          </cell>
          <cell r="T283" t="str">
            <v>T3</v>
          </cell>
        </row>
        <row r="284">
          <cell r="D284" t="str">
            <v>AROLDO FURTADO NOBRE</v>
          </cell>
          <cell r="F284" t="str">
            <v>ECRJ</v>
          </cell>
          <cell r="H284">
            <v>4.3099999999999996</v>
          </cell>
          <cell r="I284">
            <v>949.15800000000013</v>
          </cell>
          <cell r="K284" t="str">
            <v>ASSISTENTE DE MATERIAL</v>
          </cell>
          <cell r="L284" t="str">
            <v>ECRJ.T / SE</v>
          </cell>
          <cell r="M284">
            <v>0</v>
          </cell>
          <cell r="N284" t="str">
            <v>T1</v>
          </cell>
          <cell r="O284">
            <v>0</v>
          </cell>
          <cell r="P284">
            <v>0</v>
          </cell>
          <cell r="Q284">
            <v>0</v>
          </cell>
          <cell r="R284" t="str">
            <v>T1</v>
          </cell>
          <cell r="S284" t="str">
            <v>T1</v>
          </cell>
          <cell r="T284" t="str">
            <v>T1</v>
          </cell>
          <cell r="U284">
            <v>950.4</v>
          </cell>
        </row>
        <row r="285">
          <cell r="S285" t="str">
            <v>T5</v>
          </cell>
        </row>
        <row r="286">
          <cell r="D286" t="str">
            <v>EDUARDO JOSÉ DE AMORIM</v>
          </cell>
          <cell r="F286" t="str">
            <v>ECRJ</v>
          </cell>
          <cell r="H286">
            <v>6.39</v>
          </cell>
          <cell r="I286">
            <v>1406.16</v>
          </cell>
          <cell r="K286" t="str">
            <v>ASSISTENTE DE TECNICO</v>
          </cell>
          <cell r="L286" t="str">
            <v>SE-VITÓRIA 11ª</v>
          </cell>
          <cell r="M286">
            <v>0</v>
          </cell>
          <cell r="N286" t="str">
            <v>T2</v>
          </cell>
          <cell r="O286">
            <v>0</v>
          </cell>
          <cell r="P286">
            <v>0</v>
          </cell>
          <cell r="Q286">
            <v>0</v>
          </cell>
          <cell r="R286" t="str">
            <v>T1</v>
          </cell>
          <cell r="S286" t="str">
            <v>T4</v>
          </cell>
          <cell r="T286" t="str">
            <v>T1</v>
          </cell>
          <cell r="U286">
            <v>1408</v>
          </cell>
        </row>
        <row r="287">
          <cell r="D287" t="str">
            <v>LUIS AUGUSTO GAMA DE OLIVEIRA</v>
          </cell>
          <cell r="F287" t="str">
            <v>ECRJ</v>
          </cell>
          <cell r="H287">
            <v>14.91</v>
          </cell>
          <cell r="I287">
            <v>3281.04</v>
          </cell>
          <cell r="K287" t="str">
            <v>ASSISTENTE DE TECNICO</v>
          </cell>
          <cell r="L287" t="str">
            <v>SANTA RITA</v>
          </cell>
          <cell r="M287">
            <v>0</v>
          </cell>
          <cell r="N287" t="str">
            <v>T6</v>
          </cell>
          <cell r="O287">
            <v>0</v>
          </cell>
          <cell r="P287">
            <v>0</v>
          </cell>
          <cell r="Q287">
            <v>0</v>
          </cell>
          <cell r="R287" t="str">
            <v>T1</v>
          </cell>
          <cell r="S287" t="str">
            <v>T19</v>
          </cell>
          <cell r="T287" t="str">
            <v>T1</v>
          </cell>
          <cell r="U287">
            <v>3306.6</v>
          </cell>
        </row>
        <row r="288">
          <cell r="H288">
            <v>0</v>
          </cell>
          <cell r="M288" t="e">
            <v>#N/A</v>
          </cell>
          <cell r="N288">
            <v>0</v>
          </cell>
          <cell r="O288" t="e">
            <v>#N/A</v>
          </cell>
          <cell r="P288" t="e">
            <v>#N/A</v>
          </cell>
          <cell r="Q288" t="e">
            <v>#N/A</v>
          </cell>
          <cell r="R288" t="e">
            <v>#N/A</v>
          </cell>
          <cell r="S288" t="str">
            <v>T8</v>
          </cell>
          <cell r="T288" t="e">
            <v>#N/A</v>
          </cell>
        </row>
        <row r="289">
          <cell r="D289" t="str">
            <v>FÁBIO DE SOUZA SILVA</v>
          </cell>
          <cell r="F289" t="str">
            <v>ECRJ</v>
          </cell>
          <cell r="I289">
            <v>1100</v>
          </cell>
          <cell r="K289" t="str">
            <v>TÉCNICO DE NÍVEL MÉDIO</v>
          </cell>
          <cell r="L289" t="str">
            <v>DTL.T</v>
          </cell>
          <cell r="S289" t="str">
            <v>T1</v>
          </cell>
          <cell r="U289">
            <v>1254</v>
          </cell>
        </row>
        <row r="290">
          <cell r="D290" t="str">
            <v>AIRTON MARTINS PALHARES</v>
          </cell>
          <cell r="F290" t="str">
            <v>ECRJ</v>
          </cell>
          <cell r="H290">
            <v>5.7</v>
          </cell>
          <cell r="I290">
            <v>1253.826</v>
          </cell>
          <cell r="K290" t="str">
            <v>TÉCNICO DE NÍVEL MÉDIO</v>
          </cell>
          <cell r="L290" t="str">
            <v xml:space="preserve">VITÓRIA </v>
          </cell>
          <cell r="M290">
            <v>0</v>
          </cell>
          <cell r="N290" t="str">
            <v>T1</v>
          </cell>
          <cell r="O290">
            <v>0</v>
          </cell>
          <cell r="P290">
            <v>0</v>
          </cell>
          <cell r="Q290">
            <v>0</v>
          </cell>
          <cell r="R290" t="str">
            <v>T1</v>
          </cell>
          <cell r="S290" t="str">
            <v>T1</v>
          </cell>
          <cell r="T290" t="str">
            <v>T1</v>
          </cell>
          <cell r="U290">
            <v>1254</v>
          </cell>
        </row>
        <row r="291">
          <cell r="D291" t="str">
            <v>ANDERSON MOURA MENEZES</v>
          </cell>
          <cell r="F291" t="str">
            <v>ECRJ</v>
          </cell>
          <cell r="H291">
            <v>5.7</v>
          </cell>
          <cell r="I291">
            <v>1253.826</v>
          </cell>
          <cell r="K291" t="str">
            <v>TÉCNICO DE NÍVEL MÉDIO</v>
          </cell>
          <cell r="L291" t="str">
            <v>SANTA RITA</v>
          </cell>
          <cell r="M291">
            <v>0</v>
          </cell>
          <cell r="N291" t="str">
            <v>T1</v>
          </cell>
          <cell r="O291">
            <v>0</v>
          </cell>
          <cell r="P291">
            <v>0</v>
          </cell>
          <cell r="Q291">
            <v>0</v>
          </cell>
          <cell r="R291" t="str">
            <v>T1</v>
          </cell>
          <cell r="S291" t="str">
            <v>T1</v>
          </cell>
          <cell r="T291" t="str">
            <v>T1</v>
          </cell>
          <cell r="U291">
            <v>1254</v>
          </cell>
        </row>
        <row r="292">
          <cell r="D292" t="str">
            <v>ANDRÉ NASCIMENTO GÓES</v>
          </cell>
          <cell r="F292" t="str">
            <v>ECRJ</v>
          </cell>
          <cell r="H292">
            <v>5.7</v>
          </cell>
          <cell r="I292">
            <v>1253.826</v>
          </cell>
          <cell r="K292" t="str">
            <v>TÉCNICO DE NÍVEL MÉDIO</v>
          </cell>
          <cell r="L292" t="str">
            <v xml:space="preserve">ECRJ.T/LT </v>
          </cell>
          <cell r="M292">
            <v>0</v>
          </cell>
          <cell r="N292" t="str">
            <v>T1</v>
          </cell>
          <cell r="O292">
            <v>0</v>
          </cell>
          <cell r="P292">
            <v>0</v>
          </cell>
          <cell r="Q292">
            <v>0</v>
          </cell>
          <cell r="R292" t="str">
            <v>T1</v>
          </cell>
          <cell r="S292" t="str">
            <v>T1</v>
          </cell>
          <cell r="T292" t="str">
            <v>T1</v>
          </cell>
          <cell r="U292">
            <v>1254</v>
          </cell>
        </row>
        <row r="293">
          <cell r="D293" t="str">
            <v>ANDRIELLY DE CARVALHO DOURADO</v>
          </cell>
          <cell r="F293" t="str">
            <v>ECRJ</v>
          </cell>
          <cell r="H293">
            <v>12.78</v>
          </cell>
          <cell r="I293">
            <v>2812.32</v>
          </cell>
          <cell r="K293" t="str">
            <v>TÉCNICO DE NÍVEL MÉDIO</v>
          </cell>
          <cell r="L293" t="str">
            <v>DCAL.T</v>
          </cell>
          <cell r="M293">
            <v>20</v>
          </cell>
          <cell r="N293" t="str">
            <v>T5</v>
          </cell>
          <cell r="O293">
            <v>0</v>
          </cell>
          <cell r="P293" t="str">
            <v>T20</v>
          </cell>
          <cell r="Q293" t="str">
            <v>T14</v>
          </cell>
          <cell r="R293" t="str">
            <v>T6</v>
          </cell>
          <cell r="S293" t="str">
            <v>T16</v>
          </cell>
          <cell r="T293" t="str">
            <v>T20</v>
          </cell>
          <cell r="U293">
            <v>2829.2</v>
          </cell>
        </row>
        <row r="294">
          <cell r="S294" t="str">
            <v>T9</v>
          </cell>
        </row>
        <row r="295">
          <cell r="D295" t="str">
            <v>HIRALDO FURTADO NOBRE</v>
          </cell>
          <cell r="F295" t="str">
            <v>ECRJ</v>
          </cell>
          <cell r="I295">
            <v>2020</v>
          </cell>
          <cell r="K295" t="str">
            <v>TÉCNICO DE NÍVEL MÉDIO</v>
          </cell>
          <cell r="L295" t="str">
            <v>CAMPOS</v>
          </cell>
          <cell r="S295" t="str">
            <v>T9</v>
          </cell>
          <cell r="U295">
            <v>2032.8</v>
          </cell>
        </row>
        <row r="296">
          <cell r="D296" t="str">
            <v>LEONARDO DE ALMEIDA MATOS</v>
          </cell>
          <cell r="F296" t="str">
            <v>ECRJ</v>
          </cell>
          <cell r="H296">
            <v>5.7</v>
          </cell>
          <cell r="I296">
            <v>1253.826</v>
          </cell>
          <cell r="K296" t="str">
            <v>TÉCNICO DE NÍVEL MÉDIO</v>
          </cell>
          <cell r="L296" t="str">
            <v>ECRJ.T/LT OP-VT C</v>
          </cell>
          <cell r="M296">
            <v>0</v>
          </cell>
          <cell r="N296" t="str">
            <v>T1</v>
          </cell>
          <cell r="O296">
            <v>0</v>
          </cell>
          <cell r="P296">
            <v>0</v>
          </cell>
          <cell r="Q296">
            <v>0</v>
          </cell>
          <cell r="R296" t="str">
            <v>T1</v>
          </cell>
          <cell r="S296" t="str">
            <v>T1</v>
          </cell>
          <cell r="T296" t="str">
            <v>T1</v>
          </cell>
          <cell r="U296">
            <v>1254</v>
          </cell>
        </row>
        <row r="297">
          <cell r="D297" t="str">
            <v>MARCELO MENDONÇA DE OLIVEIRA</v>
          </cell>
          <cell r="F297" t="str">
            <v>ECRJ</v>
          </cell>
          <cell r="H297">
            <v>5.7</v>
          </cell>
          <cell r="I297">
            <v>1253.826</v>
          </cell>
          <cell r="K297" t="str">
            <v>TÉCNICO DE NÍVEL MÉDIO</v>
          </cell>
          <cell r="L297" t="str">
            <v xml:space="preserve">ECRJ.T/LT </v>
          </cell>
          <cell r="M297">
            <v>0</v>
          </cell>
          <cell r="N297" t="str">
            <v>T1</v>
          </cell>
          <cell r="O297">
            <v>0</v>
          </cell>
          <cell r="P297">
            <v>0</v>
          </cell>
          <cell r="Q297">
            <v>0</v>
          </cell>
          <cell r="R297" t="str">
            <v>T1</v>
          </cell>
          <cell r="S297" t="str">
            <v>T1</v>
          </cell>
          <cell r="T297" t="str">
            <v>T1</v>
          </cell>
          <cell r="U297">
            <v>1254</v>
          </cell>
        </row>
        <row r="298">
          <cell r="D298" t="str">
            <v>RICARDO FERNANDES</v>
          </cell>
          <cell r="F298" t="str">
            <v>ECRJ</v>
          </cell>
          <cell r="I298">
            <v>1156.884</v>
          </cell>
          <cell r="K298" t="str">
            <v>TÉCNICO DE NÍVEL MÉDIO</v>
          </cell>
          <cell r="L298" t="str">
            <v>AREINHA</v>
          </cell>
          <cell r="N298" t="str">
            <v>T1</v>
          </cell>
          <cell r="S298" t="str">
            <v>T1</v>
          </cell>
          <cell r="T298" t="str">
            <v>T1</v>
          </cell>
          <cell r="U298">
            <v>1254</v>
          </cell>
        </row>
        <row r="299">
          <cell r="D299" t="str">
            <v>RICARDO HENRIQUE CAVALCANTI DE SANTANA</v>
          </cell>
          <cell r="F299" t="str">
            <v>ECRJ</v>
          </cell>
          <cell r="H299">
            <v>5.7</v>
          </cell>
          <cell r="I299">
            <v>1253.826</v>
          </cell>
          <cell r="K299" t="str">
            <v>TÉCNICO DE NÍVEL MÉDIO</v>
          </cell>
          <cell r="L299" t="str">
            <v>ECRJ.T/LT</v>
          </cell>
          <cell r="M299">
            <v>0</v>
          </cell>
          <cell r="N299" t="str">
            <v>T1</v>
          </cell>
          <cell r="O299">
            <v>0</v>
          </cell>
          <cell r="P299">
            <v>0</v>
          </cell>
          <cell r="Q299">
            <v>0</v>
          </cell>
          <cell r="R299" t="str">
            <v>T1</v>
          </cell>
          <cell r="S299" t="str">
            <v>T1</v>
          </cell>
          <cell r="T299" t="str">
            <v>T1</v>
          </cell>
          <cell r="U299">
            <v>1254</v>
          </cell>
        </row>
        <row r="300">
          <cell r="D300" t="str">
            <v>ROBSON LUIZ SILVEIRA BARROS</v>
          </cell>
          <cell r="F300" t="str">
            <v>ECRJ</v>
          </cell>
          <cell r="H300">
            <v>6.39</v>
          </cell>
          <cell r="I300">
            <v>1406.16</v>
          </cell>
          <cell r="K300" t="str">
            <v>TÉCNICO DE NÍVEL MÉDIO</v>
          </cell>
          <cell r="L300" t="str">
            <v xml:space="preserve"> DTOL.T</v>
          </cell>
          <cell r="M300">
            <v>0</v>
          </cell>
          <cell r="N300" t="str">
            <v>T2</v>
          </cell>
          <cell r="O300">
            <v>0</v>
          </cell>
          <cell r="P300">
            <v>0</v>
          </cell>
          <cell r="Q300">
            <v>0</v>
          </cell>
          <cell r="R300" t="str">
            <v>T1</v>
          </cell>
          <cell r="S300" t="str">
            <v>T4</v>
          </cell>
          <cell r="T300" t="str">
            <v>T1</v>
          </cell>
          <cell r="U300">
            <v>1408</v>
          </cell>
        </row>
        <row r="301">
          <cell r="D301" t="str">
            <v>VALTER JERÔNIMO DE LIRA JUNIOR</v>
          </cell>
          <cell r="F301" t="str">
            <v>ECRJ</v>
          </cell>
          <cell r="H301">
            <v>6.39</v>
          </cell>
          <cell r="I301">
            <v>1406.16</v>
          </cell>
          <cell r="K301" t="str">
            <v>TÉCNICO DE NÍVEL MÉDIO</v>
          </cell>
          <cell r="L301" t="str">
            <v xml:space="preserve">ECRJ.T/LT </v>
          </cell>
          <cell r="N301" t="str">
            <v>T2</v>
          </cell>
          <cell r="O301">
            <v>0</v>
          </cell>
          <cell r="P301">
            <v>0</v>
          </cell>
          <cell r="Q301">
            <v>0</v>
          </cell>
          <cell r="R301" t="str">
            <v>T1</v>
          </cell>
          <cell r="S301" t="str">
            <v>T4</v>
          </cell>
          <cell r="T301" t="str">
            <v>T1</v>
          </cell>
          <cell r="U301">
            <v>1408</v>
          </cell>
        </row>
        <row r="302">
          <cell r="H302">
            <v>0</v>
          </cell>
          <cell r="M302" t="e">
            <v>#N/A</v>
          </cell>
          <cell r="N302">
            <v>0</v>
          </cell>
          <cell r="O302" t="e">
            <v>#N/A</v>
          </cell>
          <cell r="P302" t="e">
            <v>#N/A</v>
          </cell>
          <cell r="Q302" t="e">
            <v>#N/A</v>
          </cell>
          <cell r="R302" t="e">
            <v>#N/A</v>
          </cell>
          <cell r="S302" t="e">
            <v>#N/A</v>
          </cell>
          <cell r="T302" t="e">
            <v>#N/A</v>
          </cell>
        </row>
        <row r="303">
          <cell r="D303" t="str">
            <v>ANTÔNIO DE PAULA COELHO NETO</v>
          </cell>
          <cell r="F303" t="str">
            <v>ECRJ</v>
          </cell>
          <cell r="H303">
            <v>14.91</v>
          </cell>
          <cell r="I303">
            <v>3281.04</v>
          </cell>
          <cell r="K303" t="str">
            <v>TÉCNICO ESPECIALIZADO</v>
          </cell>
          <cell r="L303" t="str">
            <v>VITÓRIA</v>
          </cell>
          <cell r="N303" t="str">
            <v>T6</v>
          </cell>
          <cell r="O303">
            <v>0</v>
          </cell>
          <cell r="P303">
            <v>0</v>
          </cell>
          <cell r="Q303">
            <v>0</v>
          </cell>
          <cell r="R303" t="str">
            <v>T1</v>
          </cell>
          <cell r="S303" t="str">
            <v>T19</v>
          </cell>
          <cell r="T303" t="str">
            <v>T1</v>
          </cell>
          <cell r="U303">
            <v>3306.6</v>
          </cell>
        </row>
        <row r="304">
          <cell r="D304" t="str">
            <v>JOUBERT JANTORNO FILHO</v>
          </cell>
          <cell r="F304" t="str">
            <v>ECRJ</v>
          </cell>
          <cell r="H304">
            <v>8.52</v>
          </cell>
          <cell r="I304">
            <v>1874.88</v>
          </cell>
          <cell r="K304" t="str">
            <v>TÉCNICO ESPECIALIZADO</v>
          </cell>
          <cell r="L304" t="str">
            <v xml:space="preserve">VITÓRIA </v>
          </cell>
          <cell r="N304" t="str">
            <v>T3</v>
          </cell>
          <cell r="O304">
            <v>0</v>
          </cell>
          <cell r="P304">
            <v>0</v>
          </cell>
          <cell r="Q304">
            <v>0</v>
          </cell>
          <cell r="R304" t="str">
            <v>T1</v>
          </cell>
          <cell r="S304" t="str">
            <v>T8</v>
          </cell>
          <cell r="T304" t="str">
            <v>T1</v>
          </cell>
          <cell r="U304">
            <v>1881</v>
          </cell>
        </row>
        <row r="305">
          <cell r="D305" t="str">
            <v>LUCIANO DEPENTOR</v>
          </cell>
          <cell r="F305" t="str">
            <v>ECRJ</v>
          </cell>
          <cell r="H305">
            <v>14.91</v>
          </cell>
          <cell r="I305">
            <v>3281.04</v>
          </cell>
          <cell r="K305" t="str">
            <v>TÉCNICO ESPECIALIZADO</v>
          </cell>
          <cell r="L305" t="str">
            <v>ECRJ.T / SE</v>
          </cell>
          <cell r="M305">
            <v>0</v>
          </cell>
          <cell r="N305" t="str">
            <v>T6</v>
          </cell>
          <cell r="O305">
            <v>0</v>
          </cell>
          <cell r="P305">
            <v>0</v>
          </cell>
          <cell r="Q305">
            <v>0</v>
          </cell>
          <cell r="R305" t="str">
            <v>T1</v>
          </cell>
          <cell r="S305" t="str">
            <v>T19</v>
          </cell>
          <cell r="T305" t="str">
            <v>T1</v>
          </cell>
          <cell r="U305">
            <v>3306.6</v>
          </cell>
        </row>
        <row r="306">
          <cell r="D306" t="str">
            <v xml:space="preserve">PAULO RODRIGUES CABRAL </v>
          </cell>
          <cell r="F306" t="str">
            <v>ECRJ</v>
          </cell>
          <cell r="H306">
            <v>14.91</v>
          </cell>
          <cell r="I306">
            <v>3281.04</v>
          </cell>
          <cell r="K306" t="str">
            <v>TÉCNICO ESPECIALIZADO</v>
          </cell>
          <cell r="L306" t="str">
            <v>ECRJ.T/LT OP-VT C</v>
          </cell>
          <cell r="M306">
            <v>0</v>
          </cell>
          <cell r="N306" t="str">
            <v>T6</v>
          </cell>
          <cell r="O306">
            <v>0</v>
          </cell>
          <cell r="P306">
            <v>0</v>
          </cell>
          <cell r="Q306">
            <v>0</v>
          </cell>
          <cell r="R306" t="str">
            <v>T1</v>
          </cell>
          <cell r="S306" t="str">
            <v>T19</v>
          </cell>
          <cell r="T306" t="str">
            <v>T1</v>
          </cell>
          <cell r="U306">
            <v>3306.6</v>
          </cell>
        </row>
        <row r="307">
          <cell r="D307" t="str">
            <v xml:space="preserve">CARLOS EDUARDO PINTO </v>
          </cell>
          <cell r="F307" t="str">
            <v>ECRJ</v>
          </cell>
          <cell r="I307">
            <v>1710</v>
          </cell>
          <cell r="K307" t="str">
            <v>TÉCNICO DE NÍVEL MÉDIO</v>
          </cell>
          <cell r="L307" t="str">
            <v>DTL.T</v>
          </cell>
          <cell r="S307" t="str">
            <v>T7</v>
          </cell>
          <cell r="U307">
            <v>1742.4</v>
          </cell>
        </row>
        <row r="308">
          <cell r="D308" t="str">
            <v>SIDNEY CHAVES VARGINHA</v>
          </cell>
          <cell r="F308" t="str">
            <v>ECRJ</v>
          </cell>
          <cell r="I308">
            <v>1400</v>
          </cell>
          <cell r="K308" t="str">
            <v>TÉCNICO DE NÍVEL MÉDIO</v>
          </cell>
          <cell r="L308" t="str">
            <v>DTL.T</v>
          </cell>
          <cell r="S308" t="str">
            <v>T5</v>
          </cell>
          <cell r="U308">
            <v>1507</v>
          </cell>
        </row>
        <row r="309">
          <cell r="S309" t="str">
            <v>T7</v>
          </cell>
        </row>
        <row r="310">
          <cell r="D310" t="str">
            <v>ANDERSON ABRANTES ALCIDES</v>
          </cell>
          <cell r="F310" t="str">
            <v>ECRJ</v>
          </cell>
          <cell r="H310">
            <v>11.5</v>
          </cell>
          <cell r="I310">
            <v>2531.0880000000002</v>
          </cell>
          <cell r="K310" t="str">
            <v>ENGENHEIRO</v>
          </cell>
          <cell r="L310" t="str">
            <v>SANTA RITA</v>
          </cell>
          <cell r="M310">
            <v>0</v>
          </cell>
          <cell r="N310" t="str">
            <v>T1</v>
          </cell>
          <cell r="O310">
            <v>0</v>
          </cell>
          <cell r="P310">
            <v>0</v>
          </cell>
          <cell r="Q310">
            <v>0</v>
          </cell>
          <cell r="R310" t="str">
            <v>T1</v>
          </cell>
          <cell r="S310" t="str">
            <v>T2</v>
          </cell>
          <cell r="T310" t="str">
            <v>T1</v>
          </cell>
          <cell r="U310">
            <v>2556.4</v>
          </cell>
        </row>
        <row r="311">
          <cell r="D311" t="str">
            <v>JOSÉ EDUARDO ABRAHÃO DIAS</v>
          </cell>
          <cell r="F311" t="str">
            <v>ECRJ</v>
          </cell>
          <cell r="H311">
            <v>24.29</v>
          </cell>
          <cell r="I311">
            <v>5343.4080000000004</v>
          </cell>
          <cell r="K311" t="str">
            <v>ENGENHEIRO</v>
          </cell>
          <cell r="L311" t="str">
            <v xml:space="preserve"> DTOL.T</v>
          </cell>
          <cell r="M311">
            <v>0</v>
          </cell>
          <cell r="N311" t="str">
            <v>T7</v>
          </cell>
          <cell r="O311">
            <v>0</v>
          </cell>
          <cell r="P311">
            <v>0</v>
          </cell>
          <cell r="Q311">
            <v>0</v>
          </cell>
          <cell r="R311" t="str">
            <v>T1</v>
          </cell>
          <cell r="S311" t="str">
            <v>T14</v>
          </cell>
          <cell r="T311" t="str">
            <v>T1</v>
          </cell>
          <cell r="U311">
            <v>5385.6</v>
          </cell>
        </row>
        <row r="312">
          <cell r="D312" t="str">
            <v>JOSÉ HORTA SAMPAIO</v>
          </cell>
          <cell r="F312" t="str">
            <v>ECRJ</v>
          </cell>
          <cell r="H312">
            <v>13.64</v>
          </cell>
          <cell r="I312">
            <v>2999.808</v>
          </cell>
          <cell r="K312" t="str">
            <v>ENGENHEIRO</v>
          </cell>
          <cell r="L312" t="str">
            <v xml:space="preserve">VITÓRIA </v>
          </cell>
          <cell r="N312" t="str">
            <v>T2</v>
          </cell>
          <cell r="O312">
            <v>0</v>
          </cell>
          <cell r="P312">
            <v>0</v>
          </cell>
          <cell r="Q312">
            <v>0</v>
          </cell>
          <cell r="R312" t="str">
            <v>T1</v>
          </cell>
          <cell r="S312" t="str">
            <v>T4</v>
          </cell>
          <cell r="T312" t="str">
            <v>T1</v>
          </cell>
          <cell r="U312">
            <v>3038.2</v>
          </cell>
        </row>
        <row r="313">
          <cell r="D313" t="str">
            <v>LACERDA SANTANA</v>
          </cell>
          <cell r="F313" t="str">
            <v>ECRJ</v>
          </cell>
          <cell r="H313">
            <v>15.77</v>
          </cell>
          <cell r="I313">
            <v>3468.5280000000002</v>
          </cell>
          <cell r="K313" t="str">
            <v>ENGENHEIRO</v>
          </cell>
          <cell r="L313" t="str">
            <v>SE-GRAJAÚ</v>
          </cell>
          <cell r="M313">
            <v>0</v>
          </cell>
          <cell r="N313" t="str">
            <v>T3</v>
          </cell>
          <cell r="O313">
            <v>0</v>
          </cell>
          <cell r="P313">
            <v>0</v>
          </cell>
          <cell r="Q313">
            <v>0</v>
          </cell>
          <cell r="R313" t="str">
            <v>T1</v>
          </cell>
          <cell r="S313" t="str">
            <v>T6</v>
          </cell>
          <cell r="T313" t="str">
            <v>T1</v>
          </cell>
          <cell r="U313">
            <v>3478.2</v>
          </cell>
        </row>
        <row r="314">
          <cell r="D314" t="str">
            <v>LUIZ EDUARDO GODOY MURTINHO</v>
          </cell>
          <cell r="F314" t="str">
            <v>ECRJ</v>
          </cell>
          <cell r="H314">
            <v>22.16</v>
          </cell>
          <cell r="I314">
            <v>4874.688000000001</v>
          </cell>
          <cell r="K314" t="str">
            <v>ENGENHEIRO</v>
          </cell>
          <cell r="L314" t="str">
            <v>SANTA CRUZ</v>
          </cell>
          <cell r="M314">
            <v>0</v>
          </cell>
          <cell r="N314" t="str">
            <v>T6</v>
          </cell>
          <cell r="O314">
            <v>0</v>
          </cell>
          <cell r="P314">
            <v>0</v>
          </cell>
          <cell r="Q314">
            <v>0</v>
          </cell>
          <cell r="R314" t="str">
            <v>T1</v>
          </cell>
          <cell r="S314" t="str">
            <v>T12</v>
          </cell>
          <cell r="T314" t="str">
            <v>T1</v>
          </cell>
          <cell r="U314">
            <v>4886.2</v>
          </cell>
        </row>
        <row r="315">
          <cell r="H315">
            <v>0</v>
          </cell>
          <cell r="M315" t="e">
            <v>#N/A</v>
          </cell>
          <cell r="N315">
            <v>0</v>
          </cell>
          <cell r="O315" t="e">
            <v>#N/A</v>
          </cell>
          <cell r="P315" t="e">
            <v>#N/A</v>
          </cell>
          <cell r="Q315" t="e">
            <v>#N/A</v>
          </cell>
          <cell r="R315" t="e">
            <v>#N/A</v>
          </cell>
          <cell r="S315" t="str">
            <v>T6</v>
          </cell>
          <cell r="T315" t="e">
            <v>#N/A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2">
          <cell r="D2" t="str">
            <v>FURNAS CENTRAIS ELÉTRICAS SA</v>
          </cell>
        </row>
        <row r="3">
          <cell r="D3" t="str">
            <v>Departamento de Construção de Transmissão Sul - DTS.T</v>
          </cell>
        </row>
        <row r="4">
          <cell r="D4" t="str">
            <v>Planilha de Cálculo da Incidência de Encargos Sociais em Obras de Transmissão</v>
          </cell>
        </row>
        <row r="5">
          <cell r="D5" t="str">
            <v>Obra    :   Modelo para Obras a Preço Unitário</v>
          </cell>
        </row>
        <row r="6">
          <cell r="F6" t="str">
            <v>s</v>
          </cell>
        </row>
        <row r="7">
          <cell r="D7" t="str">
            <v>E N C A R G O S     S O C I A I S</v>
          </cell>
        </row>
        <row r="8">
          <cell r="G8" t="str">
            <v>MENSALISTAS</v>
          </cell>
          <cell r="K8" t="str">
            <v>HORISTAS</v>
          </cell>
        </row>
        <row r="9">
          <cell r="G9" t="str">
            <v>H.NORMAL</v>
          </cell>
          <cell r="I9" t="str">
            <v xml:space="preserve"> H.EXTRA</v>
          </cell>
          <cell r="K9" t="str">
            <v>H.NORMAL</v>
          </cell>
          <cell r="M9" t="str">
            <v xml:space="preserve"> H.EXTRA</v>
          </cell>
        </row>
        <row r="11">
          <cell r="D11" t="str">
            <v>A - BÁSICOS  ( GRUPO I )</v>
          </cell>
        </row>
        <row r="13">
          <cell r="D13" t="str">
            <v>1 - INSS</v>
          </cell>
          <cell r="G13">
            <v>20</v>
          </cell>
          <cell r="H13" t="str">
            <v>%</v>
          </cell>
          <cell r="I13">
            <v>20</v>
          </cell>
          <cell r="J13" t="str">
            <v>%</v>
          </cell>
          <cell r="K13">
            <v>20</v>
          </cell>
          <cell r="L13" t="str">
            <v>%</v>
          </cell>
          <cell r="M13">
            <v>20</v>
          </cell>
          <cell r="N13" t="str">
            <v>%</v>
          </cell>
        </row>
        <row r="14">
          <cell r="D14" t="str">
            <v>2 - SESI / SEBRAE</v>
          </cell>
          <cell r="G14">
            <v>2.1</v>
          </cell>
          <cell r="H14" t="str">
            <v>%</v>
          </cell>
          <cell r="I14">
            <v>2.1</v>
          </cell>
          <cell r="J14" t="str">
            <v>%</v>
          </cell>
          <cell r="K14">
            <v>2.1</v>
          </cell>
          <cell r="L14" t="str">
            <v>%</v>
          </cell>
          <cell r="M14">
            <v>2.1</v>
          </cell>
          <cell r="N14" t="str">
            <v>%</v>
          </cell>
        </row>
        <row r="15">
          <cell r="D15" t="str">
            <v>3 - SENAI / SEBRAE</v>
          </cell>
          <cell r="G15">
            <v>1.6</v>
          </cell>
          <cell r="H15" t="str">
            <v>%</v>
          </cell>
          <cell r="I15">
            <v>1.6</v>
          </cell>
          <cell r="J15" t="str">
            <v>%</v>
          </cell>
          <cell r="K15">
            <v>1.6</v>
          </cell>
          <cell r="L15" t="str">
            <v>%</v>
          </cell>
          <cell r="M15">
            <v>1.6</v>
          </cell>
          <cell r="N15" t="str">
            <v>%</v>
          </cell>
        </row>
        <row r="16">
          <cell r="D16" t="str">
            <v>4 - INCRA</v>
          </cell>
          <cell r="G16">
            <v>0.2</v>
          </cell>
          <cell r="H16" t="str">
            <v>%</v>
          </cell>
          <cell r="I16">
            <v>0.2</v>
          </cell>
          <cell r="J16" t="str">
            <v>%</v>
          </cell>
          <cell r="K16">
            <v>0.2</v>
          </cell>
          <cell r="L16" t="str">
            <v>%</v>
          </cell>
          <cell r="M16">
            <v>0.2</v>
          </cell>
          <cell r="N16" t="str">
            <v>%</v>
          </cell>
        </row>
        <row r="17">
          <cell r="D17" t="str">
            <v>5 - Salário Educação</v>
          </cell>
          <cell r="G17">
            <v>2.5</v>
          </cell>
          <cell r="H17" t="str">
            <v>%</v>
          </cell>
          <cell r="I17">
            <v>2.5</v>
          </cell>
          <cell r="J17" t="str">
            <v>%</v>
          </cell>
          <cell r="K17">
            <v>2.5</v>
          </cell>
          <cell r="L17" t="str">
            <v>%</v>
          </cell>
          <cell r="M17">
            <v>2.5</v>
          </cell>
          <cell r="N17" t="str">
            <v>%</v>
          </cell>
        </row>
        <row r="18">
          <cell r="D18" t="str">
            <v>6 - Seguro Acidente</v>
          </cell>
          <cell r="G18">
            <v>3</v>
          </cell>
          <cell r="H18" t="str">
            <v>%</v>
          </cell>
          <cell r="I18">
            <v>3</v>
          </cell>
          <cell r="J18" t="str">
            <v>%</v>
          </cell>
          <cell r="K18">
            <v>3</v>
          </cell>
          <cell r="L18" t="str">
            <v>%</v>
          </cell>
          <cell r="M18">
            <v>3</v>
          </cell>
          <cell r="N18" t="str">
            <v>%</v>
          </cell>
        </row>
        <row r="19">
          <cell r="D19" t="str">
            <v>7 - FGTS</v>
          </cell>
          <cell r="G19">
            <v>8.5</v>
          </cell>
          <cell r="H19" t="str">
            <v>%</v>
          </cell>
          <cell r="I19">
            <v>8.5</v>
          </cell>
          <cell r="J19" t="str">
            <v>%</v>
          </cell>
          <cell r="K19">
            <v>8.5</v>
          </cell>
          <cell r="L19" t="str">
            <v>%</v>
          </cell>
          <cell r="M19">
            <v>8.5</v>
          </cell>
          <cell r="N19" t="str">
            <v>%</v>
          </cell>
        </row>
        <row r="20">
          <cell r="D20" t="str">
            <v>8 - SECONCI (*)</v>
          </cell>
          <cell r="G20">
            <v>1</v>
          </cell>
          <cell r="H20" t="str">
            <v>%</v>
          </cell>
          <cell r="I20">
            <v>1</v>
          </cell>
          <cell r="J20" t="str">
            <v>%</v>
          </cell>
          <cell r="K20">
            <v>1</v>
          </cell>
          <cell r="L20" t="str">
            <v>%</v>
          </cell>
          <cell r="M20">
            <v>1</v>
          </cell>
          <cell r="N20" t="str">
            <v>%</v>
          </cell>
        </row>
        <row r="22">
          <cell r="E22" t="str">
            <v>TOTAL GRUPO I.......................................</v>
          </cell>
          <cell r="G22">
            <v>38.900000000000006</v>
          </cell>
          <cell r="H22" t="str">
            <v>%</v>
          </cell>
          <cell r="I22">
            <v>38.900000000000006</v>
          </cell>
          <cell r="J22" t="str">
            <v>%</v>
          </cell>
          <cell r="K22">
            <v>38.900000000000006</v>
          </cell>
          <cell r="L22" t="str">
            <v>%</v>
          </cell>
          <cell r="M22">
            <v>38.900000000000006</v>
          </cell>
          <cell r="N22" t="str">
            <v>%</v>
          </cell>
        </row>
        <row r="24">
          <cell r="D24" t="str">
            <v>B - SOCIAIS  ( GRUPO II )</v>
          </cell>
        </row>
        <row r="26">
          <cell r="D26" t="str">
            <v>1 - Descanso Semanal Remunerado</v>
          </cell>
          <cell r="G26">
            <v>18.0721961406297</v>
          </cell>
          <cell r="H26" t="str">
            <v>%</v>
          </cell>
          <cell r="I26">
            <v>0</v>
          </cell>
          <cell r="J26" t="str">
            <v>%</v>
          </cell>
          <cell r="K26">
            <v>17.951908590775751</v>
          </cell>
          <cell r="L26" t="str">
            <v>%</v>
          </cell>
          <cell r="M26">
            <v>0</v>
          </cell>
          <cell r="N26" t="str">
            <v>%</v>
          </cell>
        </row>
        <row r="27">
          <cell r="D27" t="str">
            <v>2 - Feriados</v>
          </cell>
          <cell r="G27">
            <v>3.9645558485142072</v>
          </cell>
          <cell r="H27" t="str">
            <v>%</v>
          </cell>
          <cell r="I27">
            <v>0</v>
          </cell>
          <cell r="J27" t="str">
            <v>%</v>
          </cell>
          <cell r="K27">
            <v>3.7871149629855689</v>
          </cell>
          <cell r="L27" t="str">
            <v>%</v>
          </cell>
          <cell r="M27">
            <v>0</v>
          </cell>
          <cell r="N27" t="str">
            <v>%</v>
          </cell>
        </row>
        <row r="28">
          <cell r="D28" t="str">
            <v>3 - Enfermidade</v>
          </cell>
          <cell r="G28">
            <v>1.6038430478080203</v>
          </cell>
          <cell r="H28" t="str">
            <v>%</v>
          </cell>
          <cell r="I28">
            <v>0</v>
          </cell>
          <cell r="J28" t="str">
            <v>%</v>
          </cell>
          <cell r="K28">
            <v>1.5320601441168895</v>
          </cell>
          <cell r="L28" t="str">
            <v>%</v>
          </cell>
          <cell r="M28">
            <v>0</v>
          </cell>
          <cell r="N28" t="str">
            <v>%</v>
          </cell>
        </row>
        <row r="29">
          <cell r="D29" t="str">
            <v>4 - Acidentes</v>
          </cell>
          <cell r="G29">
            <v>0.27031062603505956</v>
          </cell>
          <cell r="H29" t="str">
            <v>%</v>
          </cell>
          <cell r="I29">
            <v>0</v>
          </cell>
          <cell r="J29" t="str">
            <v>%</v>
          </cell>
          <cell r="K29">
            <v>0.25821238383992517</v>
          </cell>
          <cell r="L29" t="str">
            <v>%</v>
          </cell>
          <cell r="M29">
            <v>0</v>
          </cell>
          <cell r="N29" t="str">
            <v>%</v>
          </cell>
        </row>
        <row r="30">
          <cell r="D30" t="str">
            <v>5 - Férias gozadas</v>
          </cell>
          <cell r="G30">
            <v>6.2470227333374444</v>
          </cell>
          <cell r="H30" t="str">
            <v>%</v>
          </cell>
          <cell r="I30">
            <v>0</v>
          </cell>
          <cell r="J30" t="str">
            <v>%</v>
          </cell>
          <cell r="K30">
            <v>5.9674259038120514</v>
          </cell>
          <cell r="L30" t="str">
            <v>%</v>
          </cell>
          <cell r="M30">
            <v>0</v>
          </cell>
          <cell r="N30" t="str">
            <v>%</v>
          </cell>
        </row>
        <row r="31">
          <cell r="D31" t="str">
            <v>6 - Descanso Natividade</v>
          </cell>
          <cell r="G31">
            <v>0.13299282800924928</v>
          </cell>
          <cell r="H31" t="str">
            <v>%</v>
          </cell>
          <cell r="I31">
            <v>0</v>
          </cell>
          <cell r="J31" t="str">
            <v>%</v>
          </cell>
          <cell r="K31">
            <v>0.12704049284924315</v>
          </cell>
          <cell r="L31" t="str">
            <v>%</v>
          </cell>
          <cell r="M31">
            <v>0</v>
          </cell>
          <cell r="N31" t="str">
            <v>%</v>
          </cell>
        </row>
        <row r="32">
          <cell r="D32" t="str">
            <v>7 - Aviso Prévio Trabalhado</v>
          </cell>
          <cell r="G32">
            <v>1.2006059002085123</v>
          </cell>
          <cell r="H32" t="str">
            <v>%</v>
          </cell>
          <cell r="I32">
            <v>0</v>
          </cell>
          <cell r="J32" t="str">
            <v>%</v>
          </cell>
          <cell r="K32">
            <v>1.4167225135502659</v>
          </cell>
          <cell r="L32" t="str">
            <v>%</v>
          </cell>
          <cell r="M32">
            <v>0</v>
          </cell>
          <cell r="N32" t="str">
            <v>%</v>
          </cell>
        </row>
        <row r="33">
          <cell r="D33" t="str">
            <v>8 - Adicional Noturno</v>
          </cell>
          <cell r="G33">
            <v>0</v>
          </cell>
          <cell r="H33" t="str">
            <v>%</v>
          </cell>
          <cell r="I33">
            <v>0</v>
          </cell>
          <cell r="J33" t="str">
            <v>%</v>
          </cell>
          <cell r="K33">
            <v>0.47601528488355777</v>
          </cell>
          <cell r="L33" t="str">
            <v>%</v>
          </cell>
          <cell r="M33">
            <v>0</v>
          </cell>
          <cell r="N33" t="str">
            <v>%</v>
          </cell>
        </row>
        <row r="34">
          <cell r="D34" t="str">
            <v>9 - 13o. Salário</v>
          </cell>
          <cell r="G34">
            <v>10.812425041402383</v>
          </cell>
          <cell r="H34" t="str">
            <v>%</v>
          </cell>
          <cell r="I34">
            <v>0</v>
          </cell>
          <cell r="J34" t="str">
            <v>%</v>
          </cell>
          <cell r="K34">
            <v>10.328495353597008</v>
          </cell>
          <cell r="L34" t="str">
            <v>%</v>
          </cell>
          <cell r="M34">
            <v>0</v>
          </cell>
          <cell r="N34" t="str">
            <v>%</v>
          </cell>
        </row>
        <row r="36">
          <cell r="E36" t="str">
            <v>TOTAL GRUPO II...............................................</v>
          </cell>
          <cell r="G36">
            <v>42.30395216594458</v>
          </cell>
          <cell r="H36" t="str">
            <v>%</v>
          </cell>
          <cell r="I36">
            <v>0</v>
          </cell>
          <cell r="J36" t="str">
            <v>%</v>
          </cell>
          <cell r="K36">
            <v>41.84499563041026</v>
          </cell>
          <cell r="L36" t="str">
            <v>%</v>
          </cell>
          <cell r="M36">
            <v>0</v>
          </cell>
          <cell r="N36" t="str">
            <v>%</v>
          </cell>
        </row>
        <row r="38">
          <cell r="D38" t="str">
            <v>C - SOCIAIS  ( GRUPO III )</v>
          </cell>
        </row>
        <row r="40">
          <cell r="D40" t="str">
            <v>1 - Rescisão sem justa causa</v>
          </cell>
          <cell r="G40">
            <v>5.3113992365105904</v>
          </cell>
          <cell r="H40" t="str">
            <v>%</v>
          </cell>
          <cell r="I40">
            <v>5.3113992365105904</v>
          </cell>
          <cell r="J40" t="str">
            <v>%</v>
          </cell>
          <cell r="K40">
            <v>5.0736779330571959</v>
          </cell>
          <cell r="L40" t="str">
            <v>%</v>
          </cell>
          <cell r="M40">
            <v>5.3113992365105895</v>
          </cell>
          <cell r="N40" t="str">
            <v>%</v>
          </cell>
        </row>
        <row r="41">
          <cell r="D41" t="str">
            <v>2 - Aviso Prévio Indenizado</v>
          </cell>
          <cell r="G41">
            <v>0.61057274320771249</v>
          </cell>
          <cell r="H41" t="str">
            <v>%</v>
          </cell>
          <cell r="I41">
            <v>0</v>
          </cell>
          <cell r="J41" t="str">
            <v>%</v>
          </cell>
          <cell r="K41">
            <v>0.69261674724121103</v>
          </cell>
          <cell r="L41" t="str">
            <v>%</v>
          </cell>
          <cell r="M41">
            <v>0</v>
          </cell>
          <cell r="N41" t="str">
            <v>%</v>
          </cell>
        </row>
        <row r="42">
          <cell r="D42" t="str">
            <v>3 - Multa por demissão antes dissídio</v>
          </cell>
          <cell r="G42">
            <v>9.0476542982430991E-2</v>
          </cell>
          <cell r="H42" t="str">
            <v>%</v>
          </cell>
          <cell r="I42">
            <v>0</v>
          </cell>
          <cell r="J42" t="str">
            <v>%</v>
          </cell>
          <cell r="K42">
            <v>0.11176514133123831</v>
          </cell>
          <cell r="L42" t="str">
            <v>%</v>
          </cell>
          <cell r="M42">
            <v>0</v>
          </cell>
          <cell r="N42" t="str">
            <v>%</v>
          </cell>
        </row>
        <row r="43">
          <cell r="D43" t="str">
            <v>4 - Férias Indenizadas</v>
          </cell>
          <cell r="G43">
            <v>6.2470227333374444</v>
          </cell>
          <cell r="H43" t="str">
            <v>%</v>
          </cell>
          <cell r="I43">
            <v>0</v>
          </cell>
          <cell r="J43" t="str">
            <v>%</v>
          </cell>
          <cell r="K43">
            <v>13.264185859108153</v>
          </cell>
          <cell r="L43" t="str">
            <v>%</v>
          </cell>
          <cell r="M43">
            <v>0</v>
          </cell>
          <cell r="N43" t="str">
            <v>%</v>
          </cell>
        </row>
        <row r="45">
          <cell r="E45" t="str">
            <v>TOTAL GRUPO III.........................................</v>
          </cell>
          <cell r="G45">
            <v>12.259471256038179</v>
          </cell>
          <cell r="H45" t="str">
            <v>%</v>
          </cell>
          <cell r="I45">
            <v>5.3113992365105904</v>
          </cell>
          <cell r="J45" t="str">
            <v>%</v>
          </cell>
          <cell r="K45">
            <v>19.142245680737798</v>
          </cell>
          <cell r="L45" t="str">
            <v>%</v>
          </cell>
          <cell r="M45">
            <v>5.3113992365105895</v>
          </cell>
          <cell r="N45" t="str">
            <v>%</v>
          </cell>
        </row>
        <row r="47">
          <cell r="D47" t="str">
            <v>D - INCIDÊNCIA GRUPO I x GRUPO II</v>
          </cell>
          <cell r="G47">
            <v>16.508136075725101</v>
          </cell>
          <cell r="H47" t="str">
            <v>%</v>
          </cell>
          <cell r="I47">
            <v>0</v>
          </cell>
          <cell r="J47" t="str">
            <v>%</v>
          </cell>
          <cell r="K47">
            <v>16.336575723745096</v>
          </cell>
          <cell r="L47" t="str">
            <v>%</v>
          </cell>
          <cell r="M47">
            <v>0</v>
          </cell>
          <cell r="N47" t="str">
            <v>%</v>
          </cell>
        </row>
        <row r="49">
          <cell r="E49" t="str">
            <v>TOTAL GERAL...................................................</v>
          </cell>
          <cell r="G49">
            <v>109.97155949770787</v>
          </cell>
          <cell r="H49" t="str">
            <v>%</v>
          </cell>
          <cell r="I49">
            <v>44.211399236510594</v>
          </cell>
          <cell r="J49" t="str">
            <v>%</v>
          </cell>
          <cell r="K49">
            <v>116.22381703489317</v>
          </cell>
          <cell r="L49" t="str">
            <v>%</v>
          </cell>
          <cell r="M49">
            <v>44.211399236510594</v>
          </cell>
          <cell r="N49" t="str">
            <v>%</v>
          </cell>
        </row>
        <row r="51">
          <cell r="D51" t="str">
            <v>Rotatividade Média :</v>
          </cell>
          <cell r="G51">
            <v>21</v>
          </cell>
          <cell r="H51" t="str">
            <v>meses</v>
          </cell>
          <cell r="K51">
            <v>17</v>
          </cell>
          <cell r="L51" t="str">
            <v>meses</v>
          </cell>
        </row>
      </sheetData>
      <sheetData sheetId="35" refreshError="1">
        <row r="2">
          <cell r="C2" t="str">
            <v>Memorial de Cálculo para Encargos Sociais em Obras de Transmissão</v>
          </cell>
        </row>
        <row r="4">
          <cell r="C4" t="str">
            <v>1 - PARÂMETROS BÁSICOS VARIAVEIS</v>
          </cell>
        </row>
        <row r="6">
          <cell r="C6" t="str">
            <v>1.1 - Enfermidade e Faltas Justificadas</v>
          </cell>
        </row>
        <row r="7">
          <cell r="D7" t="str">
            <v>dias de afastamento em média no ano.........................................................................</v>
          </cell>
          <cell r="M7">
            <v>4.45</v>
          </cell>
          <cell r="N7" t="str">
            <v>dias</v>
          </cell>
        </row>
        <row r="9">
          <cell r="C9" t="str">
            <v>1.2 - Acidentes</v>
          </cell>
        </row>
        <row r="10">
          <cell r="D10" t="str">
            <v>índice médio anual...........................................................................................................</v>
          </cell>
          <cell r="M10">
            <v>5</v>
          </cell>
          <cell r="N10" t="str">
            <v>%</v>
          </cell>
        </row>
        <row r="11">
          <cell r="D11" t="str">
            <v>afastamento médio em dias................................................................................................</v>
          </cell>
          <cell r="M11">
            <v>15</v>
          </cell>
          <cell r="N11" t="str">
            <v>dias</v>
          </cell>
        </row>
        <row r="13">
          <cell r="C13" t="str">
            <v>1.3 - Descanso Paternidade / Maternidade</v>
          </cell>
        </row>
        <row r="14">
          <cell r="D14" t="str">
            <v>crescimento populacional ao ano.......................................................................................</v>
          </cell>
          <cell r="M14">
            <v>3</v>
          </cell>
          <cell r="N14" t="str">
            <v>%</v>
          </cell>
        </row>
        <row r="15">
          <cell r="D15" t="str">
            <v>percentual  da população na idade de procriação de 18 a 56 anos</v>
          </cell>
          <cell r="M15">
            <v>50</v>
          </cell>
          <cell r="N15" t="str">
            <v>%</v>
          </cell>
        </row>
        <row r="16">
          <cell r="D16" t="str">
            <v>total, percentual da força de trabalho enquadrada nestas condições..............</v>
          </cell>
          <cell r="M16">
            <v>100</v>
          </cell>
          <cell r="N16" t="str">
            <v>%</v>
          </cell>
        </row>
        <row r="17">
          <cell r="D17" t="str">
            <v>incidência de homens na obra..................................................................................................</v>
          </cell>
          <cell r="M17">
            <v>99</v>
          </cell>
          <cell r="N17" t="str">
            <v>%</v>
          </cell>
        </row>
        <row r="18">
          <cell r="D18" t="str">
            <v>incidência de mulheres na obra.................................................................................................</v>
          </cell>
          <cell r="M18">
            <v>1</v>
          </cell>
          <cell r="N18" t="str">
            <v>%</v>
          </cell>
        </row>
        <row r="20">
          <cell r="C20" t="str">
            <v>1.4 - Aviso Prévio Indenizado</v>
          </cell>
        </row>
        <row r="21">
          <cell r="D21" t="str">
            <v>percentual dos empregados que recebem o aviso......................................................</v>
          </cell>
          <cell r="M21">
            <v>95</v>
          </cell>
          <cell r="N21" t="str">
            <v>%</v>
          </cell>
        </row>
        <row r="22">
          <cell r="D22" t="str">
            <v>percentual dos empregados que pedem demissão ou se aposentam</v>
          </cell>
          <cell r="M22">
            <v>5</v>
          </cell>
          <cell r="N22" t="str">
            <v>%</v>
          </cell>
        </row>
        <row r="23">
          <cell r="D23" t="str">
            <v>empregados que trabalham durante o aviso.........................................................................</v>
          </cell>
          <cell r="M23">
            <v>90</v>
          </cell>
          <cell r="N23" t="str">
            <v>%</v>
          </cell>
        </row>
        <row r="24">
          <cell r="D24" t="str">
            <v>empregados que recebem o aviso indenizado.........................................................................</v>
          </cell>
          <cell r="M24">
            <v>10</v>
          </cell>
          <cell r="N24" t="str">
            <v>%</v>
          </cell>
        </row>
        <row r="25">
          <cell r="D25" t="str">
            <v>Observação: Em alguns casos FURNAS permite o aviso prévio trabalhado</v>
          </cell>
        </row>
        <row r="26">
          <cell r="D26" t="str">
            <v>em contratos de serviços complementares.</v>
          </cell>
        </row>
        <row r="28">
          <cell r="C28" t="str">
            <v>1.5 - Tempo médio de rotatividade</v>
          </cell>
          <cell r="M28">
            <v>116.22381703489317</v>
          </cell>
        </row>
        <row r="29">
          <cell r="C29" t="str">
            <v>1.5.1- Mão de Obra  - Horistas...........................................................................................................</v>
          </cell>
          <cell r="M29">
            <v>17</v>
          </cell>
          <cell r="N29" t="str">
            <v>meses</v>
          </cell>
        </row>
        <row r="30">
          <cell r="D30" t="str">
            <v>Incidência de demissões intermediárias..............................................................................</v>
          </cell>
          <cell r="M30">
            <v>0</v>
          </cell>
          <cell r="N30" t="str">
            <v>%</v>
          </cell>
        </row>
        <row r="31">
          <cell r="D31" t="str">
            <v>Incidência da mão-de-obra horista no contrato....................................................................................</v>
          </cell>
          <cell r="M31">
            <v>74</v>
          </cell>
          <cell r="N31" t="str">
            <v>%</v>
          </cell>
        </row>
        <row r="33">
          <cell r="C33" t="str">
            <v>1.5.1.1- Histograma da Mão de Obra - Horistas</v>
          </cell>
        </row>
        <row r="34">
          <cell r="F34" t="str">
            <v>Outros</v>
          </cell>
          <cell r="G34" t="str">
            <v>Ajudantes</v>
          </cell>
          <cell r="H34" t="str">
            <v>Top./Nivel.</v>
          </cell>
          <cell r="I34" t="str">
            <v>Poceiro</v>
          </cell>
          <cell r="J34" t="str">
            <v>Pe./Car./Ar.</v>
          </cell>
          <cell r="K34" t="str">
            <v>Montador</v>
          </cell>
          <cell r="L34" t="str">
            <v>Encarregado</v>
          </cell>
          <cell r="N34" t="str">
            <v/>
          </cell>
        </row>
        <row r="35">
          <cell r="F35" t="str">
            <v>HOMEMxMES</v>
          </cell>
          <cell r="G35" t="str">
            <v>HOMEMxMES</v>
          </cell>
          <cell r="H35" t="str">
            <v>HOMEMxMES</v>
          </cell>
          <cell r="I35" t="str">
            <v>HOMEMxMES</v>
          </cell>
          <cell r="J35" t="str">
            <v>HOMEMxMES</v>
          </cell>
          <cell r="K35" t="str">
            <v>HOMEMxMES</v>
          </cell>
          <cell r="L35" t="str">
            <v>HOMEMxMES</v>
          </cell>
        </row>
        <row r="36">
          <cell r="E36">
            <v>1</v>
          </cell>
          <cell r="G36">
            <v>25</v>
          </cell>
          <cell r="H36">
            <v>1</v>
          </cell>
          <cell r="J36">
            <v>4</v>
          </cell>
          <cell r="L36">
            <v>2</v>
          </cell>
        </row>
        <row r="37">
          <cell r="E37">
            <v>2</v>
          </cell>
          <cell r="F37">
            <v>3</v>
          </cell>
          <cell r="G37">
            <v>50</v>
          </cell>
          <cell r="H37">
            <v>1</v>
          </cell>
          <cell r="I37">
            <v>4</v>
          </cell>
          <cell r="J37">
            <v>7</v>
          </cell>
          <cell r="K37">
            <v>1</v>
          </cell>
          <cell r="L37">
            <v>5</v>
          </cell>
        </row>
        <row r="38">
          <cell r="E38">
            <v>3</v>
          </cell>
          <cell r="F38">
            <v>4</v>
          </cell>
          <cell r="G38">
            <v>118</v>
          </cell>
          <cell r="H38">
            <v>2</v>
          </cell>
          <cell r="I38">
            <v>8</v>
          </cell>
          <cell r="J38">
            <v>10</v>
          </cell>
          <cell r="K38">
            <v>2</v>
          </cell>
          <cell r="L38">
            <v>9</v>
          </cell>
        </row>
        <row r="39">
          <cell r="E39">
            <v>4</v>
          </cell>
          <cell r="F39">
            <v>4</v>
          </cell>
          <cell r="G39">
            <v>140</v>
          </cell>
          <cell r="H39">
            <v>3</v>
          </cell>
          <cell r="I39">
            <v>8</v>
          </cell>
          <cell r="J39">
            <v>10</v>
          </cell>
          <cell r="K39">
            <v>9</v>
          </cell>
          <cell r="L39">
            <v>14</v>
          </cell>
        </row>
        <row r="40">
          <cell r="E40">
            <v>5</v>
          </cell>
          <cell r="F40">
            <v>6</v>
          </cell>
          <cell r="G40">
            <v>140</v>
          </cell>
          <cell r="H40">
            <v>3</v>
          </cell>
          <cell r="I40">
            <v>9</v>
          </cell>
          <cell r="J40">
            <v>10</v>
          </cell>
          <cell r="K40">
            <v>16</v>
          </cell>
          <cell r="L40">
            <v>14</v>
          </cell>
        </row>
        <row r="41">
          <cell r="E41">
            <v>6</v>
          </cell>
          <cell r="F41">
            <v>7</v>
          </cell>
          <cell r="G41">
            <v>140</v>
          </cell>
          <cell r="H41">
            <v>3</v>
          </cell>
          <cell r="I41">
            <v>9</v>
          </cell>
          <cell r="J41">
            <v>9</v>
          </cell>
          <cell r="K41">
            <v>23</v>
          </cell>
          <cell r="L41">
            <v>14</v>
          </cell>
        </row>
        <row r="42">
          <cell r="E42">
            <v>7</v>
          </cell>
          <cell r="F42">
            <v>6</v>
          </cell>
          <cell r="G42">
            <v>140</v>
          </cell>
          <cell r="H42">
            <v>3</v>
          </cell>
          <cell r="I42">
            <v>9</v>
          </cell>
          <cell r="J42">
            <v>6</v>
          </cell>
          <cell r="K42">
            <v>38</v>
          </cell>
          <cell r="L42">
            <v>14</v>
          </cell>
        </row>
        <row r="43">
          <cell r="E43">
            <v>8</v>
          </cell>
          <cell r="F43">
            <v>2</v>
          </cell>
          <cell r="G43">
            <v>140</v>
          </cell>
          <cell r="H43">
            <v>3</v>
          </cell>
          <cell r="I43">
            <v>6</v>
          </cell>
          <cell r="J43">
            <v>5</v>
          </cell>
          <cell r="K43">
            <v>38</v>
          </cell>
          <cell r="L43">
            <v>14</v>
          </cell>
        </row>
        <row r="44">
          <cell r="E44">
            <v>9</v>
          </cell>
          <cell r="F44">
            <v>2</v>
          </cell>
          <cell r="G44">
            <v>130</v>
          </cell>
          <cell r="H44">
            <v>2</v>
          </cell>
          <cell r="J44">
            <v>3</v>
          </cell>
          <cell r="K44">
            <v>38</v>
          </cell>
          <cell r="L44">
            <v>14</v>
          </cell>
        </row>
        <row r="45">
          <cell r="E45">
            <v>10</v>
          </cell>
          <cell r="F45">
            <v>1</v>
          </cell>
          <cell r="G45">
            <v>67</v>
          </cell>
          <cell r="H45">
            <v>1</v>
          </cell>
          <cell r="K45">
            <v>36</v>
          </cell>
          <cell r="L45">
            <v>10</v>
          </cell>
        </row>
        <row r="46">
          <cell r="E46">
            <v>11</v>
          </cell>
          <cell r="F46">
            <v>1</v>
          </cell>
          <cell r="G46">
            <v>34</v>
          </cell>
          <cell r="H46">
            <v>1</v>
          </cell>
          <cell r="K46">
            <v>20</v>
          </cell>
          <cell r="L46">
            <v>5</v>
          </cell>
        </row>
        <row r="47">
          <cell r="E47">
            <v>12</v>
          </cell>
          <cell r="G47">
            <v>8</v>
          </cell>
          <cell r="H47">
            <v>1</v>
          </cell>
          <cell r="K47">
            <v>5</v>
          </cell>
          <cell r="L47">
            <v>1</v>
          </cell>
        </row>
        <row r="48">
          <cell r="E48">
            <v>13</v>
          </cell>
        </row>
        <row r="49">
          <cell r="E49">
            <v>14</v>
          </cell>
        </row>
        <row r="50">
          <cell r="E50">
            <v>15</v>
          </cell>
        </row>
        <row r="52">
          <cell r="M52">
            <v>109.97155949770787</v>
          </cell>
        </row>
        <row r="53">
          <cell r="C53" t="str">
            <v>1.5.2- Mão de Obra  - Mensalistas.....................................................................................................</v>
          </cell>
          <cell r="M53">
            <v>21</v>
          </cell>
          <cell r="N53" t="str">
            <v>meses</v>
          </cell>
        </row>
        <row r="54">
          <cell r="D54" t="str">
            <v>Incidência da mão-de-obra mensalista no contrato....................................................................................</v>
          </cell>
          <cell r="M54">
            <v>26</v>
          </cell>
          <cell r="N54" t="str">
            <v>%</v>
          </cell>
        </row>
        <row r="56">
          <cell r="C56" t="str">
            <v>2 - PARÂMETROS BÁSICOS FIXOS</v>
          </cell>
        </row>
        <row r="58">
          <cell r="C58" t="str">
            <v>2.1 - Número de horas trabalhadas por dia.....................................................................................</v>
          </cell>
          <cell r="M58">
            <v>7.3333000000000004</v>
          </cell>
          <cell r="N58" t="str">
            <v>horas</v>
          </cell>
        </row>
        <row r="60">
          <cell r="C60" t="str">
            <v>2.2 - Número de horas trabalhadas por semana..........................................................................</v>
          </cell>
          <cell r="M60">
            <v>44.000799999999998</v>
          </cell>
          <cell r="N60" t="str">
            <v>h / semana</v>
          </cell>
        </row>
        <row r="62">
          <cell r="C62" t="str">
            <v>2.3 - Número de semanas por mes...............................................................................................</v>
          </cell>
          <cell r="M62">
            <v>4.3452380952380958</v>
          </cell>
          <cell r="N62" t="str">
            <v>semanas/mes</v>
          </cell>
        </row>
        <row r="64">
          <cell r="C64" t="str">
            <v>2.4 - Número de horas trabalhadas por semana, inclusive repouso..................................</v>
          </cell>
          <cell r="M64">
            <v>51.333300000000001</v>
          </cell>
          <cell r="N64" t="str">
            <v>h / semana</v>
          </cell>
        </row>
        <row r="66">
          <cell r="C66" t="str">
            <v>2.5 - Número de horas trabalhadas por mes.....................................................................................</v>
          </cell>
          <cell r="M66">
            <v>191.1939523809524</v>
          </cell>
          <cell r="N66" t="str">
            <v>h / mes</v>
          </cell>
        </row>
        <row r="68">
          <cell r="C68" t="str">
            <v>2.6 - Número de horas trabalhadas por mes, inclusive repouso.................................................</v>
          </cell>
          <cell r="M68">
            <v>223.05541071428576</v>
          </cell>
          <cell r="N68" t="str">
            <v>h / mes</v>
          </cell>
        </row>
        <row r="72">
          <cell r="C72" t="str">
            <v>3 - CÁLCULO DAS HORAS EFETIVAMENTE TRABALHADAS POR ANO</v>
          </cell>
        </row>
        <row r="74">
          <cell r="C74" t="str">
            <v>3.1 - Total de horas em um ano.............................................................................................................</v>
          </cell>
          <cell r="M74">
            <v>2676.6545000000001</v>
          </cell>
          <cell r="N74" t="str">
            <v>h / ano</v>
          </cell>
        </row>
        <row r="76">
          <cell r="C76" t="str">
            <v>3.2 - Abatimentos</v>
          </cell>
        </row>
        <row r="78">
          <cell r="C78" t="str">
            <v>3.2.1- Descanso Remunerado...........................................................................................................</v>
          </cell>
          <cell r="M78">
            <v>-382.3792142857144</v>
          </cell>
          <cell r="N78" t="str">
            <v>h / ano</v>
          </cell>
        </row>
        <row r="80">
          <cell r="C80" t="str">
            <v>3.2.2- Feriados (12 ao ano com coincidência de 1 feriado no domingo)...............................................</v>
          </cell>
          <cell r="M80">
            <v>-80.666300000000007</v>
          </cell>
          <cell r="N80" t="str">
            <v>h / ano</v>
          </cell>
        </row>
        <row r="82">
          <cell r="C82" t="str">
            <v>3.2.3- Enfermidade...............................................................................................................................</v>
          </cell>
          <cell r="M82">
            <v>-32.633185000000005</v>
          </cell>
          <cell r="N82" t="str">
            <v>h / ano</v>
          </cell>
        </row>
        <row r="84">
          <cell r="C84" t="str">
            <v>3.2.4- Acidentes......................................................................................................................................</v>
          </cell>
          <cell r="M84">
            <v>-5.4999750000000001</v>
          </cell>
          <cell r="N84" t="str">
            <v>h / ano</v>
          </cell>
        </row>
        <row r="86">
          <cell r="C86" t="str">
            <v>3.2.5- Férias , perc. de ferias gozadas para mensalistas ..............................................................</v>
          </cell>
          <cell r="K86">
            <v>50</v>
          </cell>
          <cell r="L86" t="str">
            <v>%</v>
          </cell>
          <cell r="M86">
            <v>-190.66580000000002</v>
          </cell>
          <cell r="N86" t="str">
            <v>h / ano</v>
          </cell>
        </row>
        <row r="88">
          <cell r="C88" t="str">
            <v>3.2.6- Descanso Paternidade / Maternidade...............................................................................</v>
          </cell>
          <cell r="M88">
            <v>-2.7059876999999997</v>
          </cell>
          <cell r="N88" t="str">
            <v>h / ano</v>
          </cell>
        </row>
        <row r="90">
          <cell r="C90" t="str">
            <v>3.2.7- Aviso Prévio Trabalhado.....................................................................................................</v>
          </cell>
          <cell r="M90">
            <v>-42.75</v>
          </cell>
          <cell r="N90" t="str">
            <v>h / ano</v>
          </cell>
        </row>
        <row r="92">
          <cell r="C92" t="str">
            <v>3.2.7- Aviso Prévio Indenizado...........................................................................................................</v>
          </cell>
          <cell r="M92">
            <v>-20.899905</v>
          </cell>
          <cell r="N92" t="str">
            <v>h / ano</v>
          </cell>
        </row>
        <row r="94">
          <cell r="D94" t="str">
            <v>Total de Abatimentos.................................................................................................................................</v>
          </cell>
          <cell r="M94">
            <v>-758.20036698571448</v>
          </cell>
          <cell r="N94" t="str">
            <v>h / ano</v>
          </cell>
        </row>
        <row r="97">
          <cell r="C97" t="str">
            <v>3.3 - Horas efetivamente trabalhadas no Ano...................................................</v>
          </cell>
          <cell r="K97" t="str">
            <v>Mensalistas...................</v>
          </cell>
          <cell r="M97">
            <v>2034.6869380142857</v>
          </cell>
          <cell r="N97" t="str">
            <v>h / ano</v>
          </cell>
        </row>
        <row r="98">
          <cell r="K98" t="str">
            <v>Horistas......................</v>
          </cell>
          <cell r="M98">
            <v>2130.0198380142861</v>
          </cell>
          <cell r="N98" t="str">
            <v>h / ano</v>
          </cell>
        </row>
        <row r="100">
          <cell r="C100" t="str">
            <v>5 - Adicional Noturno (vigias)</v>
          </cell>
        </row>
        <row r="101">
          <cell r="D101" t="str">
            <v>percentual dos trabalhadores que fazem jus....................................................................................</v>
          </cell>
          <cell r="M101">
            <v>2</v>
          </cell>
          <cell r="N101" t="str">
            <v>%</v>
          </cell>
        </row>
        <row r="102">
          <cell r="D102" t="str">
            <v>critério de vigias</v>
          </cell>
        </row>
        <row r="103">
          <cell r="D103" t="str">
            <v>horário de trabalho das 18:00 as 6:00 em dias alternados</v>
          </cell>
        </row>
        <row r="104">
          <cell r="D104" t="str">
            <v xml:space="preserve">18:00 as 22:00-----&gt; 4 horas normais    </v>
          </cell>
        </row>
        <row r="105">
          <cell r="D105" t="str">
            <v>22:00 as 05:00-----&gt; 7 horas com adicional noturno</v>
          </cell>
        </row>
        <row r="106">
          <cell r="D106" t="str">
            <v xml:space="preserve">05:00 as 06:00-----&gt; 1 hora normal    </v>
          </cell>
        </row>
        <row r="107">
          <cell r="D107" t="str">
            <v>hora noturna reduzida = 51'30"------&gt; 0,875 horas normais</v>
          </cell>
        </row>
        <row r="108">
          <cell r="D108" t="str">
            <v>7h / 0,875 = 8 horas noturnas (20% mais caras)</v>
          </cell>
        </row>
        <row r="109">
          <cell r="D109" t="str">
            <v>8h × 1,2 / 7h = 1,3714 (acrésc. da hora noturna em relação à hora normal)</v>
          </cell>
        </row>
        <row r="110">
          <cell r="D110" t="str">
            <v>o vigia trabalha 15 dias por mes a 12 horas por dia = 180 h / mes</v>
          </cell>
        </row>
        <row r="111">
          <cell r="D111" t="str">
            <v>como 180 &lt; 191,19 não há hora extra</v>
          </cell>
        </row>
        <row r="112">
          <cell r="D112" t="str">
            <v>7h / dia × 15dias × 0,3714 × 13meses × 0,02 / 2166,90 = ........................................................................</v>
          </cell>
          <cell r="M112">
            <v>0.47601528488355777</v>
          </cell>
          <cell r="N112" t="str">
            <v>%</v>
          </cell>
        </row>
      </sheetData>
      <sheetData sheetId="36" refreshError="1"/>
      <sheetData sheetId="37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ron-Fis-Fin "/>
      <sheetName val="Mobilização"/>
      <sheetName val="Tabela Custo HH"/>
      <sheetName val="CCU"/>
      <sheetName val="CCU_Reformas"/>
      <sheetName val="CCU Refap CIC"/>
    </sheetNames>
    <sheetDataSet>
      <sheetData sheetId="0"/>
      <sheetData sheetId="1"/>
      <sheetData sheetId="2"/>
      <sheetData sheetId="3"/>
      <sheetData sheetId="4">
        <row r="408">
          <cell r="G408">
            <v>30.85</v>
          </cell>
          <cell r="H408">
            <v>6.7760000000000007</v>
          </cell>
          <cell r="I408">
            <v>37.626000000000005</v>
          </cell>
        </row>
        <row r="421">
          <cell r="G421">
            <v>45</v>
          </cell>
          <cell r="H421">
            <v>0</v>
          </cell>
          <cell r="I421">
            <v>45</v>
          </cell>
        </row>
      </sheetData>
      <sheetData sheetId="5">
        <row r="6">
          <cell r="G6">
            <v>0</v>
          </cell>
          <cell r="H6">
            <v>17.361999999999998</v>
          </cell>
          <cell r="I6">
            <v>17.361999999999998</v>
          </cell>
        </row>
        <row r="13">
          <cell r="G13">
            <v>0</v>
          </cell>
          <cell r="H13">
            <v>37.728000000000002</v>
          </cell>
          <cell r="I13">
            <v>37.728000000000002</v>
          </cell>
        </row>
        <row r="20">
          <cell r="G20">
            <v>0</v>
          </cell>
          <cell r="H20">
            <v>78.007999999999996</v>
          </cell>
          <cell r="I20">
            <v>78.007999999999996</v>
          </cell>
        </row>
        <row r="27">
          <cell r="G27">
            <v>50</v>
          </cell>
          <cell r="H27">
            <v>17.12</v>
          </cell>
          <cell r="I27">
            <v>67.12</v>
          </cell>
        </row>
        <row r="35">
          <cell r="G35">
            <v>0</v>
          </cell>
          <cell r="H35">
            <v>17.12</v>
          </cell>
          <cell r="I35">
            <v>17.12</v>
          </cell>
        </row>
        <row r="44">
          <cell r="G44">
            <v>480</v>
          </cell>
          <cell r="H44">
            <v>4.28</v>
          </cell>
          <cell r="I44">
            <v>484.28</v>
          </cell>
        </row>
        <row r="51">
          <cell r="G51">
            <v>0</v>
          </cell>
          <cell r="H51">
            <v>21.400000000000002</v>
          </cell>
          <cell r="I51">
            <v>21.400000000000002</v>
          </cell>
        </row>
        <row r="60">
          <cell r="G60">
            <v>0</v>
          </cell>
          <cell r="H60">
            <v>7.51</v>
          </cell>
          <cell r="I60">
            <v>7.51</v>
          </cell>
        </row>
        <row r="67">
          <cell r="G67">
            <v>0</v>
          </cell>
          <cell r="H67">
            <v>2.996</v>
          </cell>
          <cell r="I67">
            <v>2.996</v>
          </cell>
        </row>
        <row r="74">
          <cell r="G74">
            <v>0</v>
          </cell>
          <cell r="H74">
            <v>11.790000000000001</v>
          </cell>
          <cell r="I74">
            <v>11.790000000000001</v>
          </cell>
        </row>
        <row r="81">
          <cell r="G81">
            <v>0</v>
          </cell>
          <cell r="H81">
            <v>2.6568000000000001</v>
          </cell>
          <cell r="I81">
            <v>2.6568000000000001</v>
          </cell>
        </row>
        <row r="88">
          <cell r="G88">
            <v>12.5</v>
          </cell>
          <cell r="H88">
            <v>3.6419999999999999</v>
          </cell>
          <cell r="I88">
            <v>16.141999999999999</v>
          </cell>
        </row>
        <row r="96">
          <cell r="G96">
            <v>0</v>
          </cell>
          <cell r="H96">
            <v>34.825000000000003</v>
          </cell>
          <cell r="I96">
            <v>34.825000000000003</v>
          </cell>
        </row>
        <row r="103">
          <cell r="G103">
            <v>0</v>
          </cell>
          <cell r="H103">
            <v>12.144000000000002</v>
          </cell>
          <cell r="I103">
            <v>12.144000000000002</v>
          </cell>
        </row>
        <row r="111">
          <cell r="G111">
            <v>0</v>
          </cell>
          <cell r="H111">
            <v>4.6918000000000006</v>
          </cell>
          <cell r="I111">
            <v>4.6918000000000006</v>
          </cell>
        </row>
        <row r="118">
          <cell r="G118">
            <v>0</v>
          </cell>
          <cell r="H118">
            <v>4.3930000000000007</v>
          </cell>
          <cell r="I118">
            <v>4.3930000000000007</v>
          </cell>
        </row>
        <row r="125">
          <cell r="G125">
            <v>0</v>
          </cell>
          <cell r="H125">
            <v>8.56</v>
          </cell>
          <cell r="I125">
            <v>8.56</v>
          </cell>
        </row>
        <row r="132">
          <cell r="G132">
            <v>0</v>
          </cell>
          <cell r="H132">
            <v>12.84</v>
          </cell>
          <cell r="I132">
            <v>12.84</v>
          </cell>
        </row>
        <row r="139">
          <cell r="G139">
            <v>0</v>
          </cell>
          <cell r="H139">
            <v>0.66639040000000005</v>
          </cell>
          <cell r="I139">
            <v>0.66639040000000005</v>
          </cell>
        </row>
        <row r="147">
          <cell r="G147">
            <v>0</v>
          </cell>
          <cell r="H147">
            <v>0.96727200000000013</v>
          </cell>
          <cell r="I147">
            <v>0.96727200000000013</v>
          </cell>
        </row>
        <row r="155">
          <cell r="G155">
            <v>6.6480000000000006</v>
          </cell>
          <cell r="H155">
            <v>11.596</v>
          </cell>
          <cell r="I155">
            <v>18.244</v>
          </cell>
        </row>
        <row r="166">
          <cell r="G166">
            <v>6.6480000000000006</v>
          </cell>
          <cell r="H166">
            <v>11.596</v>
          </cell>
          <cell r="I166">
            <v>18.244</v>
          </cell>
        </row>
        <row r="177">
          <cell r="G177">
            <v>0</v>
          </cell>
          <cell r="H177">
            <v>3.4240000000000004</v>
          </cell>
          <cell r="I177">
            <v>3.4240000000000004</v>
          </cell>
        </row>
        <row r="184">
          <cell r="G184">
            <v>1.2</v>
          </cell>
          <cell r="H184">
            <v>4.28</v>
          </cell>
          <cell r="I184">
            <v>5.48</v>
          </cell>
        </row>
        <row r="191">
          <cell r="G191">
            <v>23.3</v>
          </cell>
          <cell r="H191">
            <v>4.28</v>
          </cell>
          <cell r="I191">
            <v>27.580000000000002</v>
          </cell>
        </row>
        <row r="199">
          <cell r="G199">
            <v>37.200000000000003</v>
          </cell>
          <cell r="H199">
            <v>4.28</v>
          </cell>
          <cell r="I199">
            <v>41.480000000000004</v>
          </cell>
        </row>
        <row r="207">
          <cell r="G207">
            <v>20.799999999999997</v>
          </cell>
          <cell r="H207">
            <v>4.28</v>
          </cell>
          <cell r="I207">
            <v>25.08</v>
          </cell>
        </row>
        <row r="215">
          <cell r="G215">
            <v>43.2</v>
          </cell>
          <cell r="H215">
            <v>4.28</v>
          </cell>
          <cell r="I215">
            <v>47.480000000000004</v>
          </cell>
        </row>
        <row r="223">
          <cell r="G223">
            <v>3.5999999999999996</v>
          </cell>
          <cell r="H223">
            <v>7.7200000000000006</v>
          </cell>
          <cell r="I223">
            <v>11.32</v>
          </cell>
        </row>
        <row r="231">
          <cell r="G231">
            <v>10.799999999999999</v>
          </cell>
          <cell r="H231">
            <v>6.218</v>
          </cell>
          <cell r="I231">
            <v>17.018000000000001</v>
          </cell>
        </row>
        <row r="239">
          <cell r="G239">
            <v>12</v>
          </cell>
          <cell r="H239">
            <v>8.3580000000000005</v>
          </cell>
          <cell r="I239">
            <v>20.358000000000001</v>
          </cell>
        </row>
        <row r="249">
          <cell r="G249">
            <v>15</v>
          </cell>
          <cell r="H249">
            <v>3.8600000000000003</v>
          </cell>
          <cell r="I249">
            <v>18.86</v>
          </cell>
        </row>
        <row r="257">
          <cell r="G257">
            <v>0</v>
          </cell>
          <cell r="H257">
            <v>21.400000000000002</v>
          </cell>
          <cell r="I257">
            <v>21.400000000000002</v>
          </cell>
        </row>
        <row r="263">
          <cell r="G263">
            <v>2</v>
          </cell>
          <cell r="H263">
            <v>2.0390000000000001</v>
          </cell>
          <cell r="I263">
            <v>4.0389999999999997</v>
          </cell>
        </row>
        <row r="275">
          <cell r="G275">
            <v>9</v>
          </cell>
          <cell r="H275">
            <v>4.8250000000000002</v>
          </cell>
          <cell r="I275">
            <v>13.824999999999999</v>
          </cell>
        </row>
        <row r="287">
          <cell r="G287">
            <v>1.4000000000000001</v>
          </cell>
          <cell r="H287">
            <v>0.42800000000000005</v>
          </cell>
          <cell r="I287">
            <v>1.8280000000000003</v>
          </cell>
        </row>
        <row r="295">
          <cell r="G295">
            <v>43.2</v>
          </cell>
          <cell r="H295">
            <v>4.28</v>
          </cell>
          <cell r="I295">
            <v>47.480000000000004</v>
          </cell>
        </row>
        <row r="303">
          <cell r="G303">
            <v>0.6</v>
          </cell>
          <cell r="H303">
            <v>0.21400000000000002</v>
          </cell>
          <cell r="I303">
            <v>0.81400000000000006</v>
          </cell>
        </row>
        <row r="311">
          <cell r="G311">
            <v>497.12599999999998</v>
          </cell>
          <cell r="H311">
            <v>0</v>
          </cell>
          <cell r="I311">
            <v>497.12599999999998</v>
          </cell>
        </row>
        <row r="326">
          <cell r="G326">
            <v>0</v>
          </cell>
          <cell r="H326">
            <v>6.0080000000000009</v>
          </cell>
          <cell r="I326">
            <v>6.0080000000000009</v>
          </cell>
        </row>
        <row r="334">
          <cell r="G334">
            <v>0</v>
          </cell>
          <cell r="H334">
            <v>1.8024</v>
          </cell>
          <cell r="I334">
            <v>1.8024</v>
          </cell>
        </row>
        <row r="342">
          <cell r="G342">
            <v>13.067</v>
          </cell>
          <cell r="H342">
            <v>6.0080000000000009</v>
          </cell>
          <cell r="I342">
            <v>19.074999999999999</v>
          </cell>
        </row>
        <row r="355">
          <cell r="G355">
            <v>501.46000000000004</v>
          </cell>
          <cell r="H355">
            <v>247.036</v>
          </cell>
          <cell r="I355">
            <v>748.49599999999998</v>
          </cell>
        </row>
        <row r="367">
          <cell r="G367">
            <v>537.46</v>
          </cell>
          <cell r="H367">
            <v>247.036</v>
          </cell>
          <cell r="I367">
            <v>784.49599999999998</v>
          </cell>
        </row>
        <row r="378">
          <cell r="G378">
            <v>400</v>
          </cell>
          <cell r="H378">
            <v>10.74</v>
          </cell>
          <cell r="I378">
            <v>410.73999999999995</v>
          </cell>
        </row>
        <row r="387">
          <cell r="G387">
            <v>500</v>
          </cell>
          <cell r="H387">
            <v>0</v>
          </cell>
          <cell r="I387">
            <v>500</v>
          </cell>
        </row>
        <row r="396">
          <cell r="G396">
            <v>18</v>
          </cell>
          <cell r="H396">
            <v>3.327</v>
          </cell>
          <cell r="I396">
            <v>21.326999999999998</v>
          </cell>
        </row>
        <row r="405">
          <cell r="G405">
            <v>127</v>
          </cell>
          <cell r="H405">
            <v>50.36</v>
          </cell>
          <cell r="I405">
            <v>177.36</v>
          </cell>
        </row>
        <row r="413">
          <cell r="G413">
            <v>7.1159999999999997</v>
          </cell>
          <cell r="H413">
            <v>8.5920000000000005</v>
          </cell>
          <cell r="I413">
            <v>15.707999999999998</v>
          </cell>
        </row>
        <row r="424">
          <cell r="G424">
            <v>7.1160000000000005</v>
          </cell>
          <cell r="H424">
            <v>12.888</v>
          </cell>
          <cell r="I424">
            <v>20.004000000000001</v>
          </cell>
        </row>
        <row r="435">
          <cell r="G435">
            <v>182.16499999999999</v>
          </cell>
          <cell r="H435">
            <v>32.22</v>
          </cell>
          <cell r="I435">
            <v>214.38499999999999</v>
          </cell>
        </row>
        <row r="446">
          <cell r="G446">
            <v>62.164999999999999</v>
          </cell>
          <cell r="H446">
            <v>32.22</v>
          </cell>
          <cell r="I446">
            <v>94.385000000000005</v>
          </cell>
        </row>
        <row r="457">
          <cell r="G457">
            <v>130</v>
          </cell>
          <cell r="H457">
            <v>0</v>
          </cell>
          <cell r="I457">
            <v>130</v>
          </cell>
        </row>
        <row r="466">
          <cell r="G466">
            <v>510</v>
          </cell>
          <cell r="H466">
            <v>37.590000000000003</v>
          </cell>
          <cell r="I466">
            <v>547.59</v>
          </cell>
        </row>
        <row r="475">
          <cell r="G475">
            <v>18.36</v>
          </cell>
          <cell r="H475">
            <v>7.3159999999999998</v>
          </cell>
          <cell r="I475">
            <v>25.676000000000002</v>
          </cell>
        </row>
        <row r="483">
          <cell r="G483">
            <v>23.562000000000001</v>
          </cell>
          <cell r="H483">
            <v>7.3159999999999998</v>
          </cell>
          <cell r="I483">
            <v>30.878000000000004</v>
          </cell>
        </row>
        <row r="491">
          <cell r="G491">
            <v>7.45</v>
          </cell>
          <cell r="H491">
            <v>2.681</v>
          </cell>
          <cell r="I491">
            <v>10.131</v>
          </cell>
        </row>
        <row r="500">
          <cell r="G500">
            <v>2.3000000000000003</v>
          </cell>
          <cell r="H500">
            <v>8.5920000000000005</v>
          </cell>
          <cell r="I500">
            <v>10.891999999999999</v>
          </cell>
        </row>
        <row r="508">
          <cell r="G508">
            <v>21</v>
          </cell>
          <cell r="H508">
            <v>5.9070000000000009</v>
          </cell>
          <cell r="I508">
            <v>26.907</v>
          </cell>
        </row>
        <row r="516">
          <cell r="G516">
            <v>2.3000000000000003</v>
          </cell>
          <cell r="H516">
            <v>2.14</v>
          </cell>
          <cell r="I516">
            <v>4.4400000000000004</v>
          </cell>
        </row>
        <row r="523">
          <cell r="G523">
            <v>1.3499999999999999</v>
          </cell>
          <cell r="H523">
            <v>12.84</v>
          </cell>
          <cell r="I523">
            <v>14.19</v>
          </cell>
        </row>
        <row r="534">
          <cell r="G534">
            <v>6.8</v>
          </cell>
          <cell r="H534">
            <v>17.12</v>
          </cell>
          <cell r="I534">
            <v>23.92</v>
          </cell>
        </row>
        <row r="545">
          <cell r="G545">
            <v>133</v>
          </cell>
          <cell r="H545">
            <v>17.12</v>
          </cell>
          <cell r="I545">
            <v>150.12</v>
          </cell>
        </row>
        <row r="556">
          <cell r="G556">
            <v>1.2</v>
          </cell>
          <cell r="H556">
            <v>4.28</v>
          </cell>
          <cell r="I556">
            <v>5.48</v>
          </cell>
        </row>
        <row r="565">
          <cell r="G565">
            <v>126.074961</v>
          </cell>
          <cell r="H565">
            <v>26.85</v>
          </cell>
          <cell r="I565">
            <v>152.924961</v>
          </cell>
        </row>
        <row r="579">
          <cell r="G579">
            <v>6.5675058333333327</v>
          </cell>
          <cell r="H579">
            <v>2.1480000000000001</v>
          </cell>
          <cell r="I579">
            <v>8.7155058333333333</v>
          </cell>
        </row>
        <row r="593">
          <cell r="G593">
            <v>17.736622666666666</v>
          </cell>
          <cell r="H593">
            <v>3.222</v>
          </cell>
          <cell r="I593">
            <v>20.958622666666663</v>
          </cell>
        </row>
        <row r="607">
          <cell r="G607">
            <v>6.7668391666666663</v>
          </cell>
          <cell r="H607">
            <v>6.452</v>
          </cell>
          <cell r="I607">
            <v>13.218839166666667</v>
          </cell>
        </row>
        <row r="621">
          <cell r="G621">
            <v>15.586289333333333</v>
          </cell>
          <cell r="H621">
            <v>7.0979999999999999</v>
          </cell>
          <cell r="I621">
            <v>22.684289333333332</v>
          </cell>
        </row>
        <row r="635">
          <cell r="G635">
            <v>9.7409999999999997</v>
          </cell>
          <cell r="H635">
            <v>5.4740000000000002</v>
          </cell>
          <cell r="I635">
            <v>15.215</v>
          </cell>
        </row>
        <row r="650">
          <cell r="G650">
            <v>28.315000000000001</v>
          </cell>
          <cell r="H650">
            <v>9.8740000000000006</v>
          </cell>
          <cell r="I650">
            <v>38.189000000000007</v>
          </cell>
        </row>
        <row r="665">
          <cell r="G665">
            <v>48.239000000000004</v>
          </cell>
          <cell r="H665">
            <v>14.378</v>
          </cell>
          <cell r="I665">
            <v>62.616999999999997</v>
          </cell>
        </row>
        <row r="680">
          <cell r="G680">
            <v>9.9211862999999987</v>
          </cell>
          <cell r="H680">
            <v>10.206</v>
          </cell>
          <cell r="I680">
            <v>20.127186299999998</v>
          </cell>
        </row>
        <row r="695">
          <cell r="G695">
            <v>41.748489333333325</v>
          </cell>
          <cell r="H695">
            <v>3.7589999999999995</v>
          </cell>
          <cell r="I695">
            <v>45.507489333333325</v>
          </cell>
        </row>
        <row r="710">
          <cell r="G710">
            <v>76.07792666666667</v>
          </cell>
          <cell r="H710">
            <v>6.9809999999999999</v>
          </cell>
          <cell r="I710">
            <v>83.058926666666665</v>
          </cell>
        </row>
        <row r="725">
          <cell r="G725">
            <v>26.38</v>
          </cell>
          <cell r="H725">
            <v>6.9809999999999999</v>
          </cell>
          <cell r="I725">
            <v>33.361000000000004</v>
          </cell>
        </row>
        <row r="737">
          <cell r="G737">
            <v>56.37</v>
          </cell>
          <cell r="H737">
            <v>11.814000000000002</v>
          </cell>
          <cell r="I737">
            <v>68.183999999999997</v>
          </cell>
        </row>
        <row r="749">
          <cell r="G749">
            <v>6.4390000000000001</v>
          </cell>
          <cell r="H749">
            <v>16.61</v>
          </cell>
          <cell r="I749">
            <v>23.048999999999999</v>
          </cell>
        </row>
        <row r="760">
          <cell r="G760">
            <v>11.939</v>
          </cell>
          <cell r="H760">
            <v>11.544</v>
          </cell>
          <cell r="I760">
            <v>23.482999999999997</v>
          </cell>
        </row>
        <row r="771">
          <cell r="G771">
            <v>16.559000000000001</v>
          </cell>
          <cell r="H771">
            <v>13.34</v>
          </cell>
          <cell r="I771">
            <v>29.899000000000001</v>
          </cell>
        </row>
        <row r="782">
          <cell r="G782">
            <v>95</v>
          </cell>
          <cell r="H782">
            <v>20.14</v>
          </cell>
          <cell r="I782">
            <v>115.14</v>
          </cell>
        </row>
        <row r="792">
          <cell r="G792">
            <v>35</v>
          </cell>
          <cell r="H792">
            <v>20.14</v>
          </cell>
          <cell r="I792">
            <v>55.14</v>
          </cell>
        </row>
        <row r="801">
          <cell r="G801">
            <v>165</v>
          </cell>
          <cell r="H801">
            <v>20.14</v>
          </cell>
          <cell r="I801">
            <v>185.14000000000001</v>
          </cell>
        </row>
        <row r="810">
          <cell r="G810">
            <v>24.862766000000001</v>
          </cell>
          <cell r="H810">
            <v>4.6440000000000001</v>
          </cell>
          <cell r="I810">
            <v>29.506765999999999</v>
          </cell>
        </row>
        <row r="820">
          <cell r="G820">
            <v>89.15997200000001</v>
          </cell>
          <cell r="H820">
            <v>6.8800000000000008</v>
          </cell>
          <cell r="I820">
            <v>96.03997200000002</v>
          </cell>
        </row>
        <row r="830">
          <cell r="G830">
            <v>49.991999999999997</v>
          </cell>
          <cell r="H830">
            <v>25.759999999999998</v>
          </cell>
          <cell r="I830">
            <v>75.751999999999995</v>
          </cell>
        </row>
        <row r="844">
          <cell r="G844">
            <v>72.406000000000006</v>
          </cell>
          <cell r="H844">
            <v>28.336000000000002</v>
          </cell>
          <cell r="I844">
            <v>100.74199999999999</v>
          </cell>
        </row>
        <row r="859">
          <cell r="G859">
            <v>180</v>
          </cell>
          <cell r="H859">
            <v>22.53</v>
          </cell>
          <cell r="I859">
            <v>202.53</v>
          </cell>
        </row>
        <row r="871">
          <cell r="G871">
            <v>307</v>
          </cell>
          <cell r="H871">
            <v>24.032000000000004</v>
          </cell>
          <cell r="I871">
            <v>331.03200000000004</v>
          </cell>
        </row>
        <row r="883">
          <cell r="G883">
            <v>50</v>
          </cell>
          <cell r="H883">
            <v>103.0275</v>
          </cell>
          <cell r="I883">
            <v>153.02749999999997</v>
          </cell>
        </row>
        <row r="895">
          <cell r="G895">
            <v>60</v>
          </cell>
          <cell r="H895">
            <v>116.122</v>
          </cell>
          <cell r="I895">
            <v>176.12200000000001</v>
          </cell>
        </row>
        <row r="907">
          <cell r="G907">
            <v>150</v>
          </cell>
          <cell r="H907">
            <v>10.9</v>
          </cell>
          <cell r="I907">
            <v>160.9</v>
          </cell>
        </row>
        <row r="914">
          <cell r="G914">
            <v>80</v>
          </cell>
          <cell r="H914">
            <v>6.46</v>
          </cell>
          <cell r="I914">
            <v>86.46</v>
          </cell>
        </row>
        <row r="921">
          <cell r="G921">
            <v>19.333333333333332</v>
          </cell>
          <cell r="H921">
            <v>1.292</v>
          </cell>
          <cell r="I921">
            <v>20.625333333333334</v>
          </cell>
        </row>
        <row r="928">
          <cell r="G928">
            <v>5.88</v>
          </cell>
          <cell r="H928">
            <v>1.292</v>
          </cell>
          <cell r="I928">
            <v>7.1719999999999997</v>
          </cell>
        </row>
        <row r="935">
          <cell r="G935">
            <v>3</v>
          </cell>
          <cell r="H935">
            <v>5.1680000000000001</v>
          </cell>
          <cell r="I935">
            <v>8.1679999999999993</v>
          </cell>
        </row>
        <row r="942">
          <cell r="G942">
            <v>49.500000000000007</v>
          </cell>
          <cell r="H942">
            <v>9.69</v>
          </cell>
          <cell r="I942">
            <v>59.190000000000005</v>
          </cell>
        </row>
        <row r="949">
          <cell r="G949">
            <v>32.5</v>
          </cell>
          <cell r="H949">
            <v>3.23</v>
          </cell>
          <cell r="I949">
            <v>35.729999999999997</v>
          </cell>
        </row>
        <row r="956">
          <cell r="G956">
            <v>1600</v>
          </cell>
          <cell r="H956">
            <v>193.8</v>
          </cell>
          <cell r="I956">
            <v>1793.8</v>
          </cell>
        </row>
        <row r="963">
          <cell r="G963">
            <v>33</v>
          </cell>
          <cell r="H963">
            <v>0</v>
          </cell>
          <cell r="I963">
            <v>33</v>
          </cell>
        </row>
        <row r="975">
          <cell r="G975">
            <v>45</v>
          </cell>
          <cell r="H975">
            <v>0</v>
          </cell>
          <cell r="I975">
            <v>45</v>
          </cell>
        </row>
        <row r="982">
          <cell r="G982">
            <v>23</v>
          </cell>
          <cell r="H982">
            <v>3.2319999999999998</v>
          </cell>
          <cell r="I982">
            <v>26.231999999999999</v>
          </cell>
        </row>
        <row r="1006">
          <cell r="G1006">
            <v>94</v>
          </cell>
          <cell r="H1006">
            <v>4.556</v>
          </cell>
          <cell r="I1006">
            <v>98.555999999999997</v>
          </cell>
        </row>
        <row r="1020">
          <cell r="G1020">
            <v>104</v>
          </cell>
          <cell r="H1020">
            <v>6.4639999999999995</v>
          </cell>
          <cell r="I1020">
            <v>110.46400000000001</v>
          </cell>
        </row>
        <row r="1034">
          <cell r="G1034">
            <v>22.5</v>
          </cell>
          <cell r="H1034">
            <v>4.984</v>
          </cell>
          <cell r="I1034">
            <v>27.483999999999998</v>
          </cell>
        </row>
        <row r="1046">
          <cell r="G1046">
            <v>15.850000000000001</v>
          </cell>
          <cell r="H1046">
            <v>13.939200000000001</v>
          </cell>
          <cell r="I1046">
            <v>29.789199999999997</v>
          </cell>
        </row>
        <row r="1064">
          <cell r="G1064">
            <v>15.850000000000001</v>
          </cell>
          <cell r="H1064">
            <v>13.939200000000001</v>
          </cell>
          <cell r="I1064">
            <v>29.789199999999997</v>
          </cell>
        </row>
        <row r="1082">
          <cell r="G1082">
            <v>19</v>
          </cell>
          <cell r="H1082">
            <v>13.939200000000001</v>
          </cell>
          <cell r="I1082">
            <v>32.9392</v>
          </cell>
        </row>
        <row r="1100">
          <cell r="G1100">
            <v>414.1</v>
          </cell>
          <cell r="H1100">
            <v>35.466000000000001</v>
          </cell>
          <cell r="I1100">
            <v>449.56600000000003</v>
          </cell>
        </row>
        <row r="1112">
          <cell r="G1112">
            <v>500</v>
          </cell>
          <cell r="H1112">
            <v>52.650000000000006</v>
          </cell>
          <cell r="I1112">
            <v>552.65</v>
          </cell>
        </row>
        <row r="1121">
          <cell r="G1121">
            <v>1000</v>
          </cell>
          <cell r="H1121">
            <v>0</v>
          </cell>
          <cell r="I1121">
            <v>1000</v>
          </cell>
        </row>
        <row r="1130">
          <cell r="G1130">
            <v>84</v>
          </cell>
          <cell r="H1130">
            <v>8.7750000000000004</v>
          </cell>
          <cell r="I1130">
            <v>92.775000000000006</v>
          </cell>
        </row>
        <row r="1140">
          <cell r="G1140">
            <v>84</v>
          </cell>
          <cell r="H1140">
            <v>8.7750000000000004</v>
          </cell>
          <cell r="I1140">
            <v>92.775000000000006</v>
          </cell>
        </row>
        <row r="1150">
          <cell r="G1150">
            <v>100</v>
          </cell>
          <cell r="H1150">
            <v>17.55</v>
          </cell>
          <cell r="I1150">
            <v>117.55</v>
          </cell>
        </row>
        <row r="1159">
          <cell r="G1159">
            <v>450</v>
          </cell>
          <cell r="H1159">
            <v>35.1</v>
          </cell>
          <cell r="I1159">
            <v>485.1</v>
          </cell>
        </row>
        <row r="1168">
          <cell r="G1168">
            <v>13.200000000000001</v>
          </cell>
          <cell r="H1168">
            <v>2.4710000000000001</v>
          </cell>
          <cell r="I1168">
            <v>15.671000000000001</v>
          </cell>
        </row>
        <row r="1177">
          <cell r="G1177">
            <v>16.5</v>
          </cell>
          <cell r="H1177">
            <v>2.4710000000000001</v>
          </cell>
          <cell r="I1177">
            <v>18.971</v>
          </cell>
        </row>
        <row r="1186">
          <cell r="G1186">
            <v>2.4568750000000001</v>
          </cell>
          <cell r="H1186">
            <v>4.5019999999999998</v>
          </cell>
          <cell r="I1186">
            <v>6.9588749999999999</v>
          </cell>
        </row>
        <row r="1196">
          <cell r="G1196">
            <v>6</v>
          </cell>
          <cell r="H1196">
            <v>2.0390000000000001</v>
          </cell>
          <cell r="I1196">
            <v>8.0389999999999997</v>
          </cell>
        </row>
        <row r="1205">
          <cell r="G1205">
            <v>26.032</v>
          </cell>
          <cell r="H1205">
            <v>12.257999999999999</v>
          </cell>
          <cell r="I1205">
            <v>38.29</v>
          </cell>
        </row>
        <row r="1219">
          <cell r="G1219">
            <v>28.012</v>
          </cell>
          <cell r="H1219">
            <v>13.760000000000002</v>
          </cell>
          <cell r="I1219">
            <v>41.771999999999998</v>
          </cell>
        </row>
        <row r="1233">
          <cell r="G1233">
            <v>18.435499999999998</v>
          </cell>
          <cell r="H1233">
            <v>12.468</v>
          </cell>
          <cell r="I1233">
            <v>30.903499999999994</v>
          </cell>
        </row>
        <row r="1247">
          <cell r="G1247">
            <v>33.94</v>
          </cell>
          <cell r="H1247">
            <v>20.64</v>
          </cell>
          <cell r="I1247">
            <v>54.58</v>
          </cell>
        </row>
        <row r="1261">
          <cell r="G1261">
            <v>20.25</v>
          </cell>
          <cell r="H1261">
            <v>26.89</v>
          </cell>
          <cell r="I1261">
            <v>47.14</v>
          </cell>
        </row>
        <row r="1274">
          <cell r="G1274">
            <v>47.128</v>
          </cell>
          <cell r="H1274">
            <v>26.995000000000005</v>
          </cell>
          <cell r="I1274">
            <v>74.123000000000005</v>
          </cell>
        </row>
        <row r="1287">
          <cell r="G1287">
            <v>2.0565000000000002</v>
          </cell>
          <cell r="H1287">
            <v>4.2960000000000003</v>
          </cell>
          <cell r="I1287">
            <v>6.3525000000000009</v>
          </cell>
        </row>
        <row r="1300">
          <cell r="G1300">
            <v>0.63749999999999996</v>
          </cell>
          <cell r="H1300">
            <v>0.53700000000000003</v>
          </cell>
          <cell r="I1300">
            <v>1.1744999999999999</v>
          </cell>
        </row>
        <row r="1312">
          <cell r="G1312">
            <v>3.95</v>
          </cell>
          <cell r="H1312">
            <v>5.5880000000000001</v>
          </cell>
          <cell r="I1312">
            <v>9.5380000000000003</v>
          </cell>
        </row>
        <row r="1322">
          <cell r="G1322">
            <v>3.95</v>
          </cell>
          <cell r="H1322">
            <v>3.8680000000000003</v>
          </cell>
          <cell r="I1322">
            <v>7.8180000000000005</v>
          </cell>
        </row>
        <row r="1332">
          <cell r="G1332">
            <v>2.4000000000000004</v>
          </cell>
          <cell r="H1332">
            <v>3.008</v>
          </cell>
          <cell r="I1332">
            <v>5.4080000000000004</v>
          </cell>
        </row>
        <row r="1340">
          <cell r="G1340">
            <v>4.5</v>
          </cell>
          <cell r="H1340">
            <v>4.9420000000000002</v>
          </cell>
          <cell r="I1340">
            <v>9.4420000000000002</v>
          </cell>
        </row>
        <row r="1348">
          <cell r="G1348">
            <v>2.3780000000000001</v>
          </cell>
          <cell r="H1348">
            <v>3.008</v>
          </cell>
          <cell r="I1348">
            <v>5.3860000000000001</v>
          </cell>
        </row>
        <row r="1357">
          <cell r="G1357">
            <v>8.2823999999999991</v>
          </cell>
          <cell r="H1357">
            <v>5.37</v>
          </cell>
          <cell r="I1357">
            <v>13.6524</v>
          </cell>
        </row>
        <row r="1366">
          <cell r="G1366">
            <v>1.2</v>
          </cell>
          <cell r="H1366">
            <v>3.8680000000000003</v>
          </cell>
          <cell r="I1366">
            <v>5.0679999999999996</v>
          </cell>
        </row>
        <row r="1375">
          <cell r="G1375">
            <v>0.876</v>
          </cell>
          <cell r="H1375">
            <v>4.9420000000000002</v>
          </cell>
          <cell r="I1375">
            <v>5.8179999999999996</v>
          </cell>
        </row>
        <row r="1384">
          <cell r="G1384">
            <v>3.5999999999999996</v>
          </cell>
          <cell r="H1384">
            <v>5.0510000000000002</v>
          </cell>
          <cell r="I1384">
            <v>8.6509999999999998</v>
          </cell>
        </row>
        <row r="1393">
          <cell r="G1393">
            <v>9.4320000000000004</v>
          </cell>
          <cell r="H1393">
            <v>4.9420000000000002</v>
          </cell>
          <cell r="I1393">
            <v>14.374000000000001</v>
          </cell>
        </row>
        <row r="1402">
          <cell r="G1402">
            <v>28.8</v>
          </cell>
          <cell r="H1402">
            <v>3.3309999999999995</v>
          </cell>
          <cell r="I1402">
            <v>32.131</v>
          </cell>
        </row>
        <row r="1411">
          <cell r="G1411">
            <v>1</v>
          </cell>
          <cell r="H1411">
            <v>3.109</v>
          </cell>
          <cell r="I1411">
            <v>4.109</v>
          </cell>
        </row>
        <row r="1420">
          <cell r="G1420">
            <v>0.8</v>
          </cell>
          <cell r="H1420">
            <v>2.4872000000000001</v>
          </cell>
          <cell r="I1420">
            <v>3.2872000000000003</v>
          </cell>
        </row>
        <row r="1429">
          <cell r="G1429">
            <v>2.9611999999999998</v>
          </cell>
          <cell r="H1429">
            <v>4.9420000000000002</v>
          </cell>
          <cell r="I1429">
            <v>7.9032</v>
          </cell>
        </row>
        <row r="1439">
          <cell r="G1439">
            <v>3</v>
          </cell>
          <cell r="H1439">
            <v>1.284</v>
          </cell>
          <cell r="I1439">
            <v>4.2839999999999998</v>
          </cell>
        </row>
        <row r="1445">
          <cell r="G1445">
            <v>70</v>
          </cell>
          <cell r="H1445">
            <v>0</v>
          </cell>
          <cell r="I1445">
            <v>70</v>
          </cell>
        </row>
        <row r="1451">
          <cell r="G1451">
            <v>150</v>
          </cell>
          <cell r="H1451">
            <v>0</v>
          </cell>
          <cell r="I1451">
            <v>150</v>
          </cell>
        </row>
        <row r="1457">
          <cell r="G1457">
            <v>90</v>
          </cell>
          <cell r="H1457">
            <v>0</v>
          </cell>
          <cell r="I1457">
            <v>90</v>
          </cell>
        </row>
        <row r="1463">
          <cell r="G1463">
            <v>909.00576000000001</v>
          </cell>
          <cell r="H1463">
            <v>319.79520000000002</v>
          </cell>
          <cell r="I1463">
            <v>1228.8009599999998</v>
          </cell>
        </row>
        <row r="1487">
          <cell r="G1487">
            <v>950</v>
          </cell>
          <cell r="H1487">
            <v>200</v>
          </cell>
          <cell r="I1487">
            <v>1150</v>
          </cell>
        </row>
        <row r="1495">
          <cell r="G1495">
            <v>700</v>
          </cell>
          <cell r="H1495">
            <v>200</v>
          </cell>
          <cell r="I1495">
            <v>900</v>
          </cell>
        </row>
        <row r="1503">
          <cell r="G1503">
            <v>0</v>
          </cell>
          <cell r="H1503">
            <v>13.114000000000001</v>
          </cell>
          <cell r="I1503">
            <v>13.114000000000001</v>
          </cell>
        </row>
        <row r="1510">
          <cell r="G1510">
            <v>0</v>
          </cell>
          <cell r="H1510">
            <v>38.68</v>
          </cell>
          <cell r="I1510">
            <v>38.68</v>
          </cell>
        </row>
        <row r="1517">
          <cell r="G1517">
            <v>10.450000000000001</v>
          </cell>
          <cell r="H1517">
            <v>1.4800000000000002</v>
          </cell>
          <cell r="I1517">
            <v>11.930000000000001</v>
          </cell>
        </row>
        <row r="1529">
          <cell r="G1529">
            <v>12.65</v>
          </cell>
          <cell r="H1529">
            <v>1.6280000000000001</v>
          </cell>
          <cell r="I1529">
            <v>14.278</v>
          </cell>
        </row>
        <row r="1541">
          <cell r="G1541">
            <v>18.664335000000001</v>
          </cell>
          <cell r="H1541">
            <v>3.7589999999999995</v>
          </cell>
          <cell r="I1541">
            <v>22.423335000000002</v>
          </cell>
        </row>
        <row r="1552">
          <cell r="G1552">
            <v>70</v>
          </cell>
          <cell r="H1552">
            <v>5.2569999999999997</v>
          </cell>
          <cell r="I1552">
            <v>75.256999999999991</v>
          </cell>
        </row>
        <row r="1562">
          <cell r="G1562">
            <v>56.8</v>
          </cell>
          <cell r="H1562">
            <v>6.452</v>
          </cell>
          <cell r="I1562">
            <v>63.251999999999995</v>
          </cell>
        </row>
        <row r="1574">
          <cell r="G1574">
            <v>71</v>
          </cell>
          <cell r="H1574">
            <v>7.097999999999999</v>
          </cell>
          <cell r="I1574">
            <v>78.098000000000013</v>
          </cell>
        </row>
        <row r="1586">
          <cell r="G1586">
            <v>32</v>
          </cell>
          <cell r="H1586">
            <v>2.5760000000000001</v>
          </cell>
          <cell r="I1586">
            <v>34.576000000000001</v>
          </cell>
        </row>
        <row r="1595">
          <cell r="G1595">
            <v>94.8</v>
          </cell>
          <cell r="H1595">
            <v>7.7399999999999993</v>
          </cell>
          <cell r="I1595">
            <v>102.54</v>
          </cell>
        </row>
        <row r="1607">
          <cell r="G1607">
            <v>110</v>
          </cell>
          <cell r="H1607">
            <v>9.65</v>
          </cell>
          <cell r="I1607">
            <v>119.65</v>
          </cell>
        </row>
        <row r="1616">
          <cell r="G1616">
            <v>13.5</v>
          </cell>
          <cell r="H1616">
            <v>1.9379999999999999</v>
          </cell>
          <cell r="I1616">
            <v>15.438000000000001</v>
          </cell>
        </row>
        <row r="1626">
          <cell r="G1626">
            <v>782.68818181818176</v>
          </cell>
          <cell r="H1626">
            <v>112.64999999999999</v>
          </cell>
          <cell r="I1626">
            <v>895.33818181818185</v>
          </cell>
        </row>
        <row r="1642">
          <cell r="G1642">
            <v>1096.8863636363635</v>
          </cell>
          <cell r="H1642">
            <v>339.96999999999997</v>
          </cell>
          <cell r="I1642">
            <v>1436.8563636363635</v>
          </cell>
        </row>
        <row r="1658">
          <cell r="G1658">
            <v>58.2669</v>
          </cell>
          <cell r="H1658">
            <v>8.0549999999999997</v>
          </cell>
          <cell r="I1658">
            <v>66.321899999999999</v>
          </cell>
        </row>
        <row r="1667">
          <cell r="G1667">
            <v>36</v>
          </cell>
          <cell r="H1667">
            <v>8.0549999999999997</v>
          </cell>
          <cell r="I1667">
            <v>44.055</v>
          </cell>
        </row>
        <row r="1676">
          <cell r="G1676">
            <v>794.9316</v>
          </cell>
          <cell r="H1676">
            <v>103.7484</v>
          </cell>
          <cell r="I1676">
            <v>898.68</v>
          </cell>
        </row>
        <row r="1687">
          <cell r="G1687">
            <v>154.6848</v>
          </cell>
          <cell r="H1687">
            <v>16.646999999999998</v>
          </cell>
          <cell r="I1687">
            <v>171.33179999999999</v>
          </cell>
        </row>
        <row r="1698">
          <cell r="G1698">
            <v>130.04479999999998</v>
          </cell>
          <cell r="H1698">
            <v>16.646999999999998</v>
          </cell>
          <cell r="I1698">
            <v>146.6918</v>
          </cell>
        </row>
        <row r="1709">
          <cell r="G1709">
            <v>325.8048</v>
          </cell>
          <cell r="H1709">
            <v>16.646999999999998</v>
          </cell>
          <cell r="I1709">
            <v>342.45179999999999</v>
          </cell>
        </row>
        <row r="1720">
          <cell r="G1720">
            <v>935.24760000000003</v>
          </cell>
          <cell r="H1720">
            <v>115.992</v>
          </cell>
          <cell r="I1720">
            <v>1051.2396000000001</v>
          </cell>
        </row>
        <row r="1731">
          <cell r="G1731">
            <v>237.84299999999999</v>
          </cell>
          <cell r="H1731">
            <v>19.332000000000001</v>
          </cell>
          <cell r="I1731">
            <v>257.17500000000001</v>
          </cell>
        </row>
        <row r="1742">
          <cell r="G1742">
            <v>210.60299999999998</v>
          </cell>
          <cell r="H1742">
            <v>19.332000000000001</v>
          </cell>
          <cell r="I1742">
            <v>229.935</v>
          </cell>
        </row>
        <row r="1753">
          <cell r="G1753">
            <v>386.6848</v>
          </cell>
          <cell r="H1753">
            <v>18.257999999999999</v>
          </cell>
          <cell r="I1753">
            <v>404.94279999999998</v>
          </cell>
        </row>
        <row r="1764">
          <cell r="G1764">
            <v>1189.5840000000003</v>
          </cell>
          <cell r="H1764">
            <v>161.10000000000002</v>
          </cell>
          <cell r="I1764">
            <v>1350.6840000000004</v>
          </cell>
        </row>
        <row r="1775">
          <cell r="G1775">
            <v>360.66800000000001</v>
          </cell>
          <cell r="H1775">
            <v>26.85</v>
          </cell>
          <cell r="I1775">
            <v>387.51799999999997</v>
          </cell>
        </row>
        <row r="1786">
          <cell r="G1786">
            <v>289.03800000000001</v>
          </cell>
          <cell r="H1786">
            <v>26.85</v>
          </cell>
          <cell r="I1786">
            <v>315.88799999999998</v>
          </cell>
        </row>
        <row r="1797">
          <cell r="G1797">
            <v>493.54480000000001</v>
          </cell>
          <cell r="H1797">
            <v>26.85</v>
          </cell>
          <cell r="I1797">
            <v>520.39480000000003</v>
          </cell>
        </row>
        <row r="1808">
          <cell r="G1808">
            <v>1709.1215999999997</v>
          </cell>
          <cell r="H1808">
            <v>193.32</v>
          </cell>
          <cell r="I1808">
            <v>1902.4415999999997</v>
          </cell>
        </row>
        <row r="1819">
          <cell r="G1819">
            <v>811.73199999999997</v>
          </cell>
          <cell r="H1819">
            <v>37.590000000000003</v>
          </cell>
          <cell r="I1819">
            <v>849.322</v>
          </cell>
        </row>
        <row r="1830">
          <cell r="G1830">
            <v>1165.432</v>
          </cell>
          <cell r="H1830">
            <v>37.590000000000003</v>
          </cell>
          <cell r="I1830">
            <v>1203.0219999999999</v>
          </cell>
        </row>
        <row r="1841">
          <cell r="G1841">
            <v>2225.7192</v>
          </cell>
          <cell r="H1841">
            <v>236.28000000000003</v>
          </cell>
          <cell r="I1841">
            <v>2461.9991999999997</v>
          </cell>
        </row>
        <row r="1852">
          <cell r="G1852">
            <v>1037.73</v>
          </cell>
          <cell r="H1852">
            <v>236.28000000000003</v>
          </cell>
          <cell r="I1852">
            <v>1274.01</v>
          </cell>
        </row>
        <row r="1863">
          <cell r="G1863">
            <v>0</v>
          </cell>
          <cell r="H1863">
            <v>24.67</v>
          </cell>
          <cell r="I1863">
            <v>24.67</v>
          </cell>
        </row>
        <row r="1871">
          <cell r="G1871">
            <v>0</v>
          </cell>
          <cell r="H1871">
            <v>28.950000000000003</v>
          </cell>
          <cell r="I1871">
            <v>28.950000000000003</v>
          </cell>
        </row>
        <row r="1879">
          <cell r="G1879">
            <v>570.97</v>
          </cell>
          <cell r="H1879">
            <v>10.700000000000001</v>
          </cell>
          <cell r="I1879">
            <v>581.67000000000007</v>
          </cell>
        </row>
        <row r="1886">
          <cell r="G1886">
            <v>423.62</v>
          </cell>
          <cell r="H1886">
            <v>17.12</v>
          </cell>
          <cell r="I1886">
            <v>440.74</v>
          </cell>
        </row>
        <row r="1893">
          <cell r="G1893">
            <v>15</v>
          </cell>
          <cell r="H1893">
            <v>3.327</v>
          </cell>
          <cell r="I1893">
            <v>18.326999999999998</v>
          </cell>
        </row>
        <row r="1901">
          <cell r="G1901">
            <v>0</v>
          </cell>
          <cell r="H1901">
            <v>15.868000000000002</v>
          </cell>
          <cell r="I1901">
            <v>15.868000000000002</v>
          </cell>
        </row>
        <row r="1909">
          <cell r="G1909">
            <v>15.739000000000001</v>
          </cell>
          <cell r="H1909">
            <v>3.6548000000000003</v>
          </cell>
          <cell r="I1909">
            <v>19.393800000000002</v>
          </cell>
        </row>
        <row r="1920">
          <cell r="G1920">
            <v>193.20000000000002</v>
          </cell>
          <cell r="H1920">
            <v>55.720000000000006</v>
          </cell>
          <cell r="I1920">
            <v>248.92000000000002</v>
          </cell>
        </row>
        <row r="1929">
          <cell r="G1929">
            <v>0</v>
          </cell>
          <cell r="H1929">
            <v>20.43</v>
          </cell>
          <cell r="I1929">
            <v>20.43</v>
          </cell>
        </row>
        <row r="1937">
          <cell r="G1937">
            <v>0</v>
          </cell>
          <cell r="H1937">
            <v>22.53</v>
          </cell>
          <cell r="I1937">
            <v>22.53</v>
          </cell>
        </row>
        <row r="1945">
          <cell r="G1945">
            <v>193.20000000000002</v>
          </cell>
          <cell r="H1945">
            <v>55.720000000000006</v>
          </cell>
          <cell r="I1945">
            <v>248.92000000000002</v>
          </cell>
        </row>
        <row r="1954">
          <cell r="G1954">
            <v>32.5</v>
          </cell>
          <cell r="H1954">
            <v>3.23</v>
          </cell>
          <cell r="I1954">
            <v>35.729999999999997</v>
          </cell>
        </row>
        <row r="1961">
          <cell r="G1961">
            <v>2760.5</v>
          </cell>
          <cell r="H1961">
            <v>169.66000000000003</v>
          </cell>
          <cell r="I1961">
            <v>2930.1600000000003</v>
          </cell>
        </row>
        <row r="1972">
          <cell r="G1972">
            <v>5.3999999999999995</v>
          </cell>
          <cell r="H1972">
            <v>4.7240000000000002</v>
          </cell>
          <cell r="I1972">
            <v>10.123999999999999</v>
          </cell>
        </row>
        <row r="1981">
          <cell r="G1981">
            <v>480</v>
          </cell>
          <cell r="H1981">
            <v>10.700000000000001</v>
          </cell>
          <cell r="I1981">
            <v>490.7</v>
          </cell>
        </row>
      </sheetData>
      <sheetData sheetId="6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DE VENDA"/>
      <sheetName val="RESUMO DIRETO QTM"/>
      <sheetName val="BDI"/>
      <sheetName val="SANTANDER"/>
      <sheetName val="FINANCIAMENTO"/>
      <sheetName val="ECONOMIA 25 ANOS"/>
      <sheetName val="SUSTENTABILIDADE"/>
      <sheetName val="GRÁFICO"/>
      <sheetName val="CONTA ENERGIA"/>
      <sheetName val="MATERIAIS CC 01-07-15"/>
      <sheetName val="MAT E SERVIÇOS CA"/>
      <sheetName val="FV-XXX-XX-CESAR ZUCCO - 8,48 kW"/>
    </sheetNames>
    <definedNames>
      <definedName name="Data.Top.Lef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a"/>
      <sheetName val="PAINEL"/>
      <sheetName val="Painel_entrada"/>
      <sheetName val="Painel_saida"/>
      <sheetName val="Totalização otimizada"/>
      <sheetName val="Total CGL"/>
      <sheetName val="Relação otimizada"/>
      <sheetName val="MD-CGL s otimização"/>
      <sheetName val="MD-Todos"/>
      <sheetName val="Equipamentos"/>
    </sheetNames>
    <sheetDataSet>
      <sheetData sheetId="0" refreshError="1">
        <row r="3">
          <cell r="BE3">
            <v>1.5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ase"/>
      <sheetName val="Options"/>
      <sheetName val="Params"/>
      <sheetName val="License Calcs"/>
      <sheetName val="Lic_Base"/>
      <sheetName val="Lic_Backup"/>
    </sheetNames>
    <sheetDataSet>
      <sheetData sheetId="0" refreshError="1">
        <row r="5">
          <cell r="F5">
            <v>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ásico"/>
      <sheetName val="Painel de Controle"/>
      <sheetName val="Language"/>
      <sheetName val="BP"/>
      <sheetName val="Graphs"/>
      <sheetName val="Tabelas"/>
      <sheetName val="Valor"/>
      <sheetName val="Sensibilidade"/>
      <sheetName val="Demonstrações Anuais IFRS"/>
      <sheetName val="Demonstrações Anuais"/>
      <sheetName val="Demonstrações Projetadas"/>
      <sheetName val="Receitas"/>
      <sheetName val="IFRS"/>
      <sheetName val="Tributos"/>
      <sheetName val="CAPEX"/>
      <sheetName val="OPEX"/>
      <sheetName val="Giro e Outros"/>
      <sheetName val="Caixa"/>
      <sheetName val="PL"/>
      <sheetName val="OPCO"/>
      <sheetName val="Endividamento"/>
      <sheetName val="Tranche 1"/>
      <sheetName val="Tranche 2"/>
      <sheetName val="Tranche 3"/>
      <sheetName val="Tranche 4"/>
      <sheetName val="Tranche 5"/>
      <sheetName val="Tranche 6"/>
      <sheetName val="Macroeconomia"/>
      <sheetName val="Reequilíbrio"/>
      <sheetName val="Cenário Aplicado"/>
      <sheetName val="Cenário 1"/>
      <sheetName val="Cenário 2"/>
      <sheetName val="Cenário 3"/>
      <sheetName val="Investimentos"/>
      <sheetName val="ExCAPEX"/>
      <sheetName val="Planilha2"/>
      <sheetName val="Custos de Operação"/>
      <sheetName val="ExOPEX"/>
      <sheetName val="Parque de IP"/>
      <sheetName val="CPUs"/>
      <sheetName val="BD_MDO"/>
      <sheetName val="BD_Veículos"/>
      <sheetName val="Cenário 4"/>
      <sheetName val="Cenário 5"/>
      <sheetName val="Cenário 6"/>
      <sheetName val="Cenário 7"/>
      <sheetName val="Cenário 8"/>
      <sheetName val="Cenário 9"/>
      <sheetName val="Cenário 10"/>
    </sheetNames>
    <sheetDataSet>
      <sheetData sheetId="0" refreshError="1"/>
      <sheetData sheetId="1">
        <row r="8">
          <cell r="I8">
            <v>0.22015087008476256</v>
          </cell>
          <cell r="J8">
            <v>0.33866344094276435</v>
          </cell>
        </row>
        <row r="21">
          <cell r="E21">
            <v>0.51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D5">
            <v>0.05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37">
          <cell r="C37" t="str">
            <v>Nacionais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3">
          <cell r="D3">
            <v>43435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ternativa B"/>
      <sheetName val="Resumen Alternativa B"/>
      <sheetName val="DPO Aisladores"/>
      <sheetName val="Alternativa C"/>
      <sheetName val="Resumen Alternativa C"/>
      <sheetName val="DPO Herrajes"/>
      <sheetName val="Alternativa D"/>
      <sheetName val="Resumen Alternativa D"/>
      <sheetName val="DPO Herrajes (2)"/>
      <sheetName val="Ensayos herrajes"/>
      <sheetName val="Resumen programa 1"/>
      <sheetName val="Resumen programa 2 (C)"/>
      <sheetName val="Resumen programa 2 (D)"/>
      <sheetName val="Resumen general"/>
      <sheetName val="Alternativa C (2)"/>
      <sheetName val="Alternativa D (2)"/>
    </sheetNames>
    <sheetDataSet>
      <sheetData sheetId="0"/>
      <sheetData sheetId="1"/>
      <sheetData sheetId="2"/>
      <sheetData sheetId="3">
        <row r="61">
          <cell r="K61">
            <v>0.97</v>
          </cell>
        </row>
      </sheetData>
      <sheetData sheetId="4"/>
      <sheetData sheetId="5"/>
      <sheetData sheetId="6">
        <row r="55">
          <cell r="K55">
            <v>0.97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áveis"/>
      <sheetName val="Plan.Recursos"/>
      <sheetName val="Composição"/>
      <sheetName val="Plan.Preços"/>
      <sheetName val="Plan.Preços - Impressão"/>
      <sheetName val="Plan.Resumo"/>
      <sheetName val="Banco de Preços"/>
      <sheetName val="LDI"/>
      <sheetName val="LDI Mat"/>
      <sheetName val="Var Relat"/>
      <sheetName val="Plan.Preços materiais"/>
      <sheetName val="Enc.Sociais"/>
      <sheetName val="Entrada"/>
      <sheetName val="Saída"/>
      <sheetName val="Adm.Local"/>
      <sheetName val="Mobiliz. e Desmobiliz."/>
      <sheetName val="Plano da obra"/>
      <sheetName val="Rotat.Media MO"/>
      <sheetName val="EPI Mat.Div.Ferram.Miudo"/>
      <sheetName val="Financ.Obra"/>
      <sheetName val="Parametrização"/>
      <sheetName val="Corr.Preços"/>
      <sheetName val="Periculos."/>
      <sheetName val="Refeições"/>
      <sheetName val="Imp_HE"/>
      <sheetName val="Improd.Chuva"/>
      <sheetName val="Módulo1"/>
      <sheetName val="Módulo2"/>
      <sheetName val="Módulo3"/>
      <sheetName val="Módulo4"/>
      <sheetName val="Módulo5"/>
      <sheetName val="Módulo6"/>
    </sheetNames>
    <sheetDataSet>
      <sheetData sheetId="0">
        <row r="43">
          <cell r="N43">
            <v>1.0295152953363411</v>
          </cell>
        </row>
        <row r="98">
          <cell r="N98">
            <v>8.8545886009023619E-2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"/>
      <sheetName val="Prem"/>
      <sheetName val="obs"/>
      <sheetName val="Capa"/>
      <sheetName val="CAPEX"/>
      <sheetName val="OPEX"/>
      <sheetName val="CP"/>
      <sheetName val="BNB LP"/>
      <sheetName val="Fin1"/>
      <sheetName val="Fin2"/>
      <sheetName val="Fin3"/>
      <sheetName val="Fin4"/>
      <sheetName val="FinCom"/>
      <sheetName val="BNB CP"/>
      <sheetName val="Fin Add"/>
      <sheetName val="Depr.Amrt"/>
      <sheetName val="Check"/>
      <sheetName val="QUF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"/>
      <sheetName val="For SWL_PEI"/>
    </sheetNames>
    <sheetDataSet>
      <sheetData sheetId="0" refreshError="1"/>
      <sheetData sheetId="1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éhicules"/>
      <sheetName val="pannes"/>
      <sheetName val="M.O. G2"/>
      <sheetName val="Base de donnéeset plan lumiére"/>
      <sheetName val="OUVRIERS"/>
      <sheetName val="Personnel et structure"/>
      <sheetName val="Matériel ET PARC G2"/>
      <sheetName val="G4 (dépenses)"/>
      <sheetName val="uds travaux"/>
      <sheetName val="évolution du parc et pannes (2)"/>
      <sheetName val="REPARTITION DES DEPENSES"/>
      <sheetName val="PRIX"/>
      <sheetName val="Trésorerie"/>
      <sheetName val="RECAP"/>
      <sheetName val="TAXES"/>
      <sheetName val="résumé"/>
      <sheetName val="G3 (depenses)"/>
      <sheetName val="Financ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2">
          <cell r="F2">
            <v>5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de Salários"/>
      <sheetName val="Tabela de Salários (2)"/>
      <sheetName val="ECRJ"/>
      <sheetName val="ECCH"/>
      <sheetName val="TOTALIZADOR ECRJ"/>
      <sheetName val="TOTALIZADOR ECCH"/>
      <sheetName val="TOTAL"/>
      <sheetName val="TOTAL (unico)"/>
      <sheetName val="Tabela de Salários (3)"/>
      <sheetName val="Tabela de Salários (4)"/>
    </sheetNames>
    <sheetDataSet>
      <sheetData sheetId="0" refreshError="1"/>
      <sheetData sheetId="1" refreshError="1"/>
      <sheetData sheetId="2" refreshError="1"/>
      <sheetData sheetId="3" refreshError="1">
        <row r="5">
          <cell r="A5" t="str">
            <v>21</v>
          </cell>
          <cell r="B5" t="str">
            <v>035</v>
          </cell>
          <cell r="C5" t="str">
            <v>IRINEU DOS REIS</v>
          </cell>
          <cell r="D5" t="str">
            <v>ASSIST. ADMINISTRAÇÃO</v>
          </cell>
          <cell r="F5" t="str">
            <v>II</v>
          </cell>
          <cell r="G5" t="str">
            <v>T6</v>
          </cell>
          <cell r="H5">
            <v>33.93</v>
          </cell>
          <cell r="I5">
            <v>39.450000000000003</v>
          </cell>
          <cell r="J5">
            <v>7464.6</v>
          </cell>
          <cell r="N5">
            <v>6867.4319999999998</v>
          </cell>
          <cell r="O5">
            <v>7984.68</v>
          </cell>
          <cell r="P5">
            <v>3187.81</v>
          </cell>
        </row>
        <row r="6">
          <cell r="A6" t="str">
            <v>30</v>
          </cell>
          <cell r="B6" t="str">
            <v>051</v>
          </cell>
          <cell r="C6" t="str">
            <v>JULIANI DE PAULA E SILVA</v>
          </cell>
          <cell r="D6" t="str">
            <v>ASSISTENTE DE ADM</v>
          </cell>
          <cell r="E6" t="str">
            <v>001/05</v>
          </cell>
          <cell r="F6" t="str">
            <v>II</v>
          </cell>
          <cell r="G6" t="str">
            <v>T4</v>
          </cell>
          <cell r="H6">
            <v>23.02</v>
          </cell>
          <cell r="I6">
            <v>26.77</v>
          </cell>
          <cell r="J6">
            <v>5064.3999999999996</v>
          </cell>
          <cell r="K6">
            <v>9.8325454545454534</v>
          </cell>
          <cell r="L6">
            <v>2163.16</v>
          </cell>
          <cell r="M6" t="str">
            <v>210703</v>
          </cell>
          <cell r="N6">
            <v>4659.2479999999996</v>
          </cell>
          <cell r="O6">
            <v>5418.25</v>
          </cell>
          <cell r="P6">
            <v>2163.16</v>
          </cell>
        </row>
        <row r="7">
          <cell r="A7" t="str">
            <v>08</v>
          </cell>
          <cell r="B7" t="str">
            <v>066</v>
          </cell>
          <cell r="C7" t="str">
            <v>MARIA ESTER MARTINS</v>
          </cell>
          <cell r="D7" t="str">
            <v>ASSISTENTE DE ADM</v>
          </cell>
          <cell r="E7" t="str">
            <v>001/05</v>
          </cell>
          <cell r="F7" t="str">
            <v>II</v>
          </cell>
          <cell r="G7" t="str">
            <v>T4</v>
          </cell>
          <cell r="H7">
            <v>23.02</v>
          </cell>
          <cell r="I7">
            <v>26.77</v>
          </cell>
          <cell r="J7">
            <v>5064.3999999999996</v>
          </cell>
          <cell r="K7">
            <v>9.8325454545454534</v>
          </cell>
          <cell r="L7">
            <v>2163.16</v>
          </cell>
          <cell r="M7" t="str">
            <v>210703</v>
          </cell>
          <cell r="N7">
            <v>4659.2479999999996</v>
          </cell>
          <cell r="O7">
            <v>5418.25</v>
          </cell>
          <cell r="P7">
            <v>2163.16</v>
          </cell>
        </row>
        <row r="8">
          <cell r="A8" t="str">
            <v>36</v>
          </cell>
          <cell r="B8" t="str">
            <v>077</v>
          </cell>
          <cell r="C8" t="str">
            <v>PEDRO EDUARDO DA SILVA</v>
          </cell>
          <cell r="D8" t="str">
            <v>ASSISTENTE DE ADM</v>
          </cell>
          <cell r="E8" t="str">
            <v>008/05</v>
          </cell>
          <cell r="F8" t="str">
            <v>II</v>
          </cell>
          <cell r="G8" t="str">
            <v>T4</v>
          </cell>
          <cell r="H8">
            <v>23.02</v>
          </cell>
          <cell r="I8">
            <v>26.77</v>
          </cell>
          <cell r="J8">
            <v>5064.3999999999996</v>
          </cell>
          <cell r="K8">
            <v>9.8325454545454534</v>
          </cell>
          <cell r="L8">
            <v>2163.16</v>
          </cell>
          <cell r="M8" t="str">
            <v>210703</v>
          </cell>
          <cell r="N8">
            <v>4659.2479999999996</v>
          </cell>
          <cell r="O8">
            <v>5418.25</v>
          </cell>
          <cell r="P8">
            <v>2163.16</v>
          </cell>
        </row>
        <row r="9">
          <cell r="A9" t="str">
            <v>05</v>
          </cell>
          <cell r="B9" t="str">
            <v>009</v>
          </cell>
          <cell r="C9" t="str">
            <v>AYSLAN MAFRA AZEVEDO</v>
          </cell>
          <cell r="D9" t="str">
            <v>ASSISTENTE DE TECNICO</v>
          </cell>
          <cell r="E9" t="str">
            <v>012/05</v>
          </cell>
          <cell r="F9" t="str">
            <v>III</v>
          </cell>
          <cell r="G9" t="str">
            <v>T1</v>
          </cell>
          <cell r="H9">
            <v>12.96</v>
          </cell>
          <cell r="I9">
            <v>15.07</v>
          </cell>
          <cell r="J9">
            <v>2851.2000000000003</v>
          </cell>
          <cell r="K9">
            <v>5.5372727272727271</v>
          </cell>
          <cell r="L9">
            <v>1218.2</v>
          </cell>
          <cell r="M9" t="str">
            <v>210703</v>
          </cell>
          <cell r="N9">
            <v>2623.1040000000003</v>
          </cell>
          <cell r="O9">
            <v>3050.17</v>
          </cell>
          <cell r="P9">
            <v>1218.2</v>
          </cell>
        </row>
        <row r="10">
          <cell r="A10" t="str">
            <v>22</v>
          </cell>
          <cell r="B10" t="str">
            <v>037</v>
          </cell>
          <cell r="C10" t="str">
            <v>JESSE FELIZARDO DA SILVA RIBEIRO</v>
          </cell>
          <cell r="D10" t="str">
            <v>ASSISTENTE DE TECNICO</v>
          </cell>
          <cell r="E10" t="str">
            <v>023/05</v>
          </cell>
          <cell r="F10" t="str">
            <v>III</v>
          </cell>
          <cell r="G10" t="str">
            <v>T1</v>
          </cell>
          <cell r="H10">
            <v>12.96</v>
          </cell>
          <cell r="I10">
            <v>15.07</v>
          </cell>
          <cell r="J10">
            <v>2851.2000000000003</v>
          </cell>
          <cell r="K10">
            <v>5.5372727272727271</v>
          </cell>
          <cell r="L10">
            <v>1218.2</v>
          </cell>
          <cell r="M10" t="str">
            <v>210703</v>
          </cell>
          <cell r="N10">
            <v>2623.1040000000003</v>
          </cell>
          <cell r="O10">
            <v>3050.17</v>
          </cell>
          <cell r="P10">
            <v>1218.2</v>
          </cell>
        </row>
        <row r="11">
          <cell r="A11" t="str">
            <v>42</v>
          </cell>
          <cell r="B11" t="str">
            <v>093</v>
          </cell>
          <cell r="C11" t="str">
            <v>TIAGO DA SILVA ARAUJO</v>
          </cell>
          <cell r="D11" t="str">
            <v>ASSISTENTE DE TECNICO</v>
          </cell>
          <cell r="E11" t="str">
            <v>023/05</v>
          </cell>
          <cell r="F11" t="str">
            <v>III</v>
          </cell>
          <cell r="G11" t="str">
            <v>T1</v>
          </cell>
          <cell r="H11">
            <v>12.96</v>
          </cell>
          <cell r="I11">
            <v>15.07</v>
          </cell>
          <cell r="J11">
            <v>2851.2000000000003</v>
          </cell>
          <cell r="K11">
            <v>5.5372727272727271</v>
          </cell>
          <cell r="L11">
            <v>1218.2</v>
          </cell>
          <cell r="M11" t="str">
            <v>210703</v>
          </cell>
          <cell r="N11">
            <v>2623.1040000000003</v>
          </cell>
          <cell r="O11">
            <v>3050.17</v>
          </cell>
          <cell r="P11">
            <v>1218.2</v>
          </cell>
        </row>
        <row r="12">
          <cell r="A12" t="str">
            <v>10</v>
          </cell>
          <cell r="B12" t="str">
            <v>016</v>
          </cell>
          <cell r="C12" t="str">
            <v>CARLOS EDUARDO BENFICA</v>
          </cell>
          <cell r="D12" t="str">
            <v>AUXILIAR DE ESCRITORIO</v>
          </cell>
          <cell r="E12" t="str">
            <v>008/05</v>
          </cell>
          <cell r="F12" t="str">
            <v>IV</v>
          </cell>
          <cell r="G12" t="str">
            <v>T1</v>
          </cell>
          <cell r="H12">
            <v>6.97</v>
          </cell>
          <cell r="I12">
            <v>8.1</v>
          </cell>
          <cell r="J12">
            <v>1533.3999999999999</v>
          </cell>
          <cell r="K12">
            <v>2.9756363636363634</v>
          </cell>
          <cell r="L12">
            <v>654.64</v>
          </cell>
          <cell r="M12" t="str">
            <v>210703</v>
          </cell>
          <cell r="N12">
            <v>1410.7280000000001</v>
          </cell>
          <cell r="O12">
            <v>1639.44</v>
          </cell>
          <cell r="P12">
            <v>654.64</v>
          </cell>
        </row>
        <row r="13">
          <cell r="A13" t="str">
            <v>53</v>
          </cell>
          <cell r="B13" t="str">
            <v>187</v>
          </cell>
          <cell r="C13" t="str">
            <v>JESSICA APARECIDA DE ARAUJO</v>
          </cell>
          <cell r="D13" t="str">
            <v>AUXILIAR DE ESCRITORIO</v>
          </cell>
          <cell r="E13" t="str">
            <v>008/05</v>
          </cell>
          <cell r="F13" t="str">
            <v>IV</v>
          </cell>
          <cell r="G13" t="str">
            <v>T1</v>
          </cell>
          <cell r="H13">
            <v>6.97</v>
          </cell>
          <cell r="I13">
            <v>8.1</v>
          </cell>
          <cell r="J13">
            <v>1533.3999999999999</v>
          </cell>
          <cell r="K13">
            <v>2.6136363636363638</v>
          </cell>
          <cell r="L13">
            <v>575</v>
          </cell>
          <cell r="M13" t="str">
            <v>150805</v>
          </cell>
          <cell r="N13">
            <v>1410.7280000000001</v>
          </cell>
          <cell r="O13">
            <v>1639.44</v>
          </cell>
          <cell r="P13">
            <v>575</v>
          </cell>
        </row>
        <row r="14">
          <cell r="A14" t="str">
            <v>01</v>
          </cell>
          <cell r="B14" t="str">
            <v>002</v>
          </cell>
          <cell r="C14" t="str">
            <v>ALESSANDRO GALVÃO MAFRA</v>
          </cell>
          <cell r="D14" t="str">
            <v>AUXILIAR DE MATERIAL</v>
          </cell>
          <cell r="E14" t="str">
            <v>004/05</v>
          </cell>
          <cell r="F14" t="str">
            <v>IV</v>
          </cell>
          <cell r="G14" t="str">
            <v>T2</v>
          </cell>
          <cell r="H14">
            <v>9.09</v>
          </cell>
          <cell r="I14">
            <v>10.57</v>
          </cell>
          <cell r="J14">
            <v>1999.8</v>
          </cell>
          <cell r="K14">
            <v>3.8812727272727274</v>
          </cell>
          <cell r="L14">
            <v>853.88</v>
          </cell>
          <cell r="M14" t="str">
            <v>210703</v>
          </cell>
          <cell r="N14">
            <v>1839.816</v>
          </cell>
          <cell r="O14">
            <v>2139.37</v>
          </cell>
          <cell r="P14">
            <v>853.88</v>
          </cell>
        </row>
        <row r="15">
          <cell r="A15" t="str">
            <v>11</v>
          </cell>
          <cell r="B15" t="str">
            <v>017</v>
          </cell>
          <cell r="C15" t="str">
            <v>CARLOS ROBERTO XAVIER</v>
          </cell>
          <cell r="D15" t="str">
            <v>AUXILIAR DE TECNICO</v>
          </cell>
          <cell r="E15" t="str">
            <v>004/05</v>
          </cell>
          <cell r="F15" t="str">
            <v>IV</v>
          </cell>
          <cell r="G15" t="str">
            <v>T6</v>
          </cell>
          <cell r="H15">
            <v>18.78</v>
          </cell>
          <cell r="I15">
            <v>21.84</v>
          </cell>
          <cell r="J15">
            <v>4131.6000000000004</v>
          </cell>
          <cell r="K15">
            <v>8.0212727272727271</v>
          </cell>
          <cell r="L15">
            <v>1764.68</v>
          </cell>
          <cell r="M15" t="str">
            <v>210703</v>
          </cell>
          <cell r="N15">
            <v>3801.0720000000001</v>
          </cell>
          <cell r="O15">
            <v>4420.42</v>
          </cell>
          <cell r="P15">
            <v>1764.68</v>
          </cell>
        </row>
        <row r="16">
          <cell r="A16" t="str">
            <v>15</v>
          </cell>
          <cell r="B16" t="str">
            <v>027</v>
          </cell>
          <cell r="C16" t="str">
            <v>FLAVIO LUIZ DO CARMO</v>
          </cell>
          <cell r="D16" t="str">
            <v>AUXILIAR DE TECNICO</v>
          </cell>
          <cell r="E16" t="str">
            <v>004/05</v>
          </cell>
          <cell r="F16" t="str">
            <v>IV</v>
          </cell>
          <cell r="G16" t="str">
            <v>T2</v>
          </cell>
          <cell r="H16">
            <v>9.09</v>
          </cell>
          <cell r="I16">
            <v>10.57</v>
          </cell>
          <cell r="J16">
            <v>1999.8</v>
          </cell>
          <cell r="K16">
            <v>3.8812727272727274</v>
          </cell>
          <cell r="L16">
            <v>853.88</v>
          </cell>
          <cell r="M16" t="str">
            <v>210703</v>
          </cell>
          <cell r="N16">
            <v>1839.816</v>
          </cell>
          <cell r="O16">
            <v>2139.37</v>
          </cell>
          <cell r="P16">
            <v>853.88</v>
          </cell>
        </row>
        <row r="17">
          <cell r="A17" t="str">
            <v>50</v>
          </cell>
          <cell r="B17" t="str">
            <v>134</v>
          </cell>
          <cell r="C17" t="str">
            <v>GLAUCO FELIPE DOS SANTOS</v>
          </cell>
          <cell r="D17" t="str">
            <v>AUXILIAR DE TECNICO</v>
          </cell>
          <cell r="E17" t="str">
            <v>002/05</v>
          </cell>
          <cell r="F17" t="str">
            <v>IV</v>
          </cell>
          <cell r="G17" t="str">
            <v>T1</v>
          </cell>
          <cell r="H17">
            <v>6.97</v>
          </cell>
          <cell r="I17">
            <v>8.1</v>
          </cell>
          <cell r="J17">
            <v>1533.3999999999999</v>
          </cell>
          <cell r="K17">
            <v>3.1546818181818179</v>
          </cell>
          <cell r="L17">
            <v>694.03</v>
          </cell>
          <cell r="M17" t="str">
            <v>010704</v>
          </cell>
          <cell r="N17">
            <v>1410.7280000000001</v>
          </cell>
          <cell r="O17">
            <v>1639.44</v>
          </cell>
          <cell r="P17">
            <v>694.03</v>
          </cell>
        </row>
        <row r="18">
          <cell r="A18" t="str">
            <v>52</v>
          </cell>
          <cell r="B18" t="str">
            <v>175</v>
          </cell>
          <cell r="C18" t="str">
            <v>JAYME JOSE CHAVES</v>
          </cell>
          <cell r="D18" t="str">
            <v>AUXILIAR DE TECNICO</v>
          </cell>
          <cell r="E18" t="str">
            <v>001/05</v>
          </cell>
          <cell r="F18" t="str">
            <v>IV</v>
          </cell>
          <cell r="G18" t="str">
            <v>T5</v>
          </cell>
          <cell r="H18">
            <v>16.36</v>
          </cell>
          <cell r="I18">
            <v>19.02</v>
          </cell>
          <cell r="J18">
            <v>3599.2</v>
          </cell>
          <cell r="K18">
            <v>6.3094090909090905</v>
          </cell>
          <cell r="L18">
            <v>1388.07</v>
          </cell>
          <cell r="M18" t="str">
            <v>140605</v>
          </cell>
          <cell r="N18">
            <v>3311.2640000000001</v>
          </cell>
          <cell r="O18">
            <v>3849.65</v>
          </cell>
          <cell r="P18">
            <v>1388.07</v>
          </cell>
        </row>
        <row r="19">
          <cell r="A19" t="str">
            <v>08</v>
          </cell>
          <cell r="B19" t="str">
            <v>014</v>
          </cell>
          <cell r="C19" t="str">
            <v>BENEDITO SOUZA DA SILVA</v>
          </cell>
          <cell r="D19" t="str">
            <v>AUXILIAR DE TOPOGRAFIA</v>
          </cell>
          <cell r="E19" t="str">
            <v>024/05</v>
          </cell>
          <cell r="F19" t="str">
            <v>IV</v>
          </cell>
          <cell r="G19" t="str">
            <v>T2</v>
          </cell>
          <cell r="H19">
            <v>9.09</v>
          </cell>
          <cell r="I19">
            <v>10.57</v>
          </cell>
          <cell r="J19">
            <v>1999.8</v>
          </cell>
          <cell r="K19">
            <v>3.8812727272727274</v>
          </cell>
          <cell r="L19">
            <v>853.88</v>
          </cell>
          <cell r="M19" t="str">
            <v>210703</v>
          </cell>
          <cell r="N19">
            <v>1839.816</v>
          </cell>
          <cell r="O19">
            <v>2139.37</v>
          </cell>
          <cell r="P19">
            <v>853.88</v>
          </cell>
        </row>
        <row r="20">
          <cell r="A20" t="str">
            <v>32</v>
          </cell>
          <cell r="B20" t="str">
            <v>063</v>
          </cell>
          <cell r="C20" t="str">
            <v>LUIZ ROBERTO DA SILVA GOMES</v>
          </cell>
          <cell r="D20" t="str">
            <v>AUXILIAR TECNICO</v>
          </cell>
          <cell r="E20" t="str">
            <v>004/05</v>
          </cell>
          <cell r="F20" t="str">
            <v>IV</v>
          </cell>
          <cell r="G20" t="str">
            <v>T6</v>
          </cell>
          <cell r="H20">
            <v>18.78</v>
          </cell>
          <cell r="I20">
            <v>21.84</v>
          </cell>
          <cell r="J20">
            <v>4131.6000000000004</v>
          </cell>
          <cell r="K20">
            <v>8.0212727272727271</v>
          </cell>
          <cell r="L20">
            <v>1764.68</v>
          </cell>
          <cell r="M20" t="str">
            <v>210703</v>
          </cell>
          <cell r="N20">
            <v>3801.0720000000001</v>
          </cell>
          <cell r="O20">
            <v>4420.42</v>
          </cell>
          <cell r="P20">
            <v>1764.68</v>
          </cell>
        </row>
        <row r="21">
          <cell r="A21" t="str">
            <v>40</v>
          </cell>
          <cell r="B21" t="str">
            <v>090</v>
          </cell>
          <cell r="C21" t="str">
            <v>RUBENS AUGUSTO</v>
          </cell>
          <cell r="D21" t="str">
            <v>AUXILIAR TECNICO</v>
          </cell>
          <cell r="E21" t="str">
            <v>012/05</v>
          </cell>
          <cell r="F21" t="str">
            <v>IV</v>
          </cell>
          <cell r="G21" t="str">
            <v>T2</v>
          </cell>
          <cell r="H21">
            <v>9.09</v>
          </cell>
          <cell r="I21">
            <v>10.57</v>
          </cell>
          <cell r="J21">
            <v>1999.8</v>
          </cell>
          <cell r="K21">
            <v>3.8812727272727274</v>
          </cell>
          <cell r="L21">
            <v>853.88</v>
          </cell>
          <cell r="M21" t="str">
            <v>210703</v>
          </cell>
          <cell r="N21">
            <v>1839.816</v>
          </cell>
          <cell r="O21">
            <v>2139.37</v>
          </cell>
          <cell r="P21">
            <v>853.88</v>
          </cell>
        </row>
        <row r="22">
          <cell r="A22" t="str">
            <v>47</v>
          </cell>
          <cell r="B22" t="str">
            <v>102</v>
          </cell>
          <cell r="C22" t="str">
            <v>JOSE CELSO MARCIANO</v>
          </cell>
          <cell r="D22" t="str">
            <v>CARPINTEIRO</v>
          </cell>
          <cell r="E22" t="str">
            <v>021/05</v>
          </cell>
          <cell r="F22" t="str">
            <v>V</v>
          </cell>
          <cell r="G22" t="str">
            <v>T4</v>
          </cell>
          <cell r="H22">
            <v>9.09</v>
          </cell>
          <cell r="I22">
            <v>10.57</v>
          </cell>
          <cell r="J22">
            <v>1999.8</v>
          </cell>
          <cell r="K22">
            <v>3.8812727272727274</v>
          </cell>
          <cell r="L22">
            <v>853.88</v>
          </cell>
          <cell r="M22" t="str">
            <v>010903</v>
          </cell>
          <cell r="N22">
            <v>1839.816</v>
          </cell>
          <cell r="O22">
            <v>2139.37</v>
          </cell>
          <cell r="P22">
            <v>853.88</v>
          </cell>
        </row>
        <row r="23">
          <cell r="A23" t="str">
            <v>14</v>
          </cell>
          <cell r="B23" t="str">
            <v>025</v>
          </cell>
          <cell r="C23" t="str">
            <v>EVANDRO FRANCISCO GONÇALVES JR</v>
          </cell>
          <cell r="D23" t="str">
            <v>ELETRICISTA DE PNL</v>
          </cell>
          <cell r="E23" t="str">
            <v>004/05</v>
          </cell>
          <cell r="F23" t="str">
            <v>VII</v>
          </cell>
          <cell r="G23" t="str">
            <v>T3</v>
          </cell>
          <cell r="H23">
            <v>10.9</v>
          </cell>
          <cell r="I23">
            <v>12.67</v>
          </cell>
          <cell r="J23">
            <v>2398</v>
          </cell>
          <cell r="K23">
            <v>4.6575000000000006</v>
          </cell>
          <cell r="L23">
            <v>1024.6500000000001</v>
          </cell>
          <cell r="M23" t="str">
            <v>210703</v>
          </cell>
          <cell r="N23">
            <v>2206.1600000000003</v>
          </cell>
          <cell r="O23">
            <v>2564.41</v>
          </cell>
          <cell r="P23">
            <v>1024.6500000000001</v>
          </cell>
        </row>
        <row r="24">
          <cell r="A24" t="str">
            <v>39</v>
          </cell>
          <cell r="B24" t="str">
            <v>082</v>
          </cell>
          <cell r="C24" t="str">
            <v>RICARDO DA SILVA BATISTA</v>
          </cell>
          <cell r="D24" t="str">
            <v>ELETRICISTA DE PNL</v>
          </cell>
          <cell r="E24" t="str">
            <v>004/05</v>
          </cell>
          <cell r="F24" t="str">
            <v>VII</v>
          </cell>
          <cell r="G24" t="str">
            <v>T4</v>
          </cell>
          <cell r="H24">
            <v>12.12</v>
          </cell>
          <cell r="I24">
            <v>14.09</v>
          </cell>
          <cell r="J24">
            <v>2666.3999999999996</v>
          </cell>
          <cell r="K24">
            <v>5.1749999999999998</v>
          </cell>
          <cell r="L24">
            <v>1138.5</v>
          </cell>
          <cell r="M24" t="str">
            <v>210703</v>
          </cell>
          <cell r="N24">
            <v>2453.0879999999997</v>
          </cell>
          <cell r="O24">
            <v>2851.82</v>
          </cell>
          <cell r="P24">
            <v>1138.5</v>
          </cell>
        </row>
        <row r="25">
          <cell r="A25" t="str">
            <v>02</v>
          </cell>
          <cell r="B25" t="str">
            <v>003</v>
          </cell>
          <cell r="C25" t="str">
            <v>ANA MARIA SANTOS DE OLIVEIRA</v>
          </cell>
          <cell r="D25" t="str">
            <v>ENCARREGADA SERV.GER</v>
          </cell>
          <cell r="E25" t="str">
            <v>006/05</v>
          </cell>
          <cell r="F25" t="str">
            <v>VIII</v>
          </cell>
          <cell r="G25" t="str">
            <v>T1</v>
          </cell>
          <cell r="H25">
            <v>11.63</v>
          </cell>
          <cell r="I25">
            <v>13.52</v>
          </cell>
          <cell r="J25">
            <v>2558.6000000000004</v>
          </cell>
          <cell r="K25">
            <v>4.968</v>
          </cell>
          <cell r="L25">
            <v>1092.96</v>
          </cell>
          <cell r="M25" t="str">
            <v>210703</v>
          </cell>
          <cell r="N25">
            <v>2353.9120000000003</v>
          </cell>
          <cell r="O25">
            <v>2736.45</v>
          </cell>
          <cell r="P25">
            <v>1092.96</v>
          </cell>
        </row>
        <row r="26">
          <cell r="A26" t="str">
            <v>45</v>
          </cell>
          <cell r="B26" t="str">
            <v>100</v>
          </cell>
          <cell r="C26" t="str">
            <v>DIMAS MOISES DA SILVA MOTTA</v>
          </cell>
          <cell r="D26" t="str">
            <v>ENCARREGADA SERV.GER</v>
          </cell>
          <cell r="E26" t="str">
            <v>001/05</v>
          </cell>
          <cell r="F26" t="str">
            <v>VIII</v>
          </cell>
          <cell r="G26" t="str">
            <v>T1</v>
          </cell>
          <cell r="H26">
            <v>11.63</v>
          </cell>
          <cell r="I26">
            <v>13.52</v>
          </cell>
          <cell r="J26">
            <v>2558.6000000000004</v>
          </cell>
          <cell r="K26">
            <v>4.968</v>
          </cell>
          <cell r="L26">
            <v>1092.96</v>
          </cell>
          <cell r="M26" t="str">
            <v>010903</v>
          </cell>
          <cell r="N26">
            <v>2353.9120000000003</v>
          </cell>
          <cell r="O26">
            <v>2736.45</v>
          </cell>
          <cell r="P26">
            <v>1092.96</v>
          </cell>
        </row>
        <row r="27">
          <cell r="A27" t="str">
            <v>33</v>
          </cell>
          <cell r="B27" t="str">
            <v>069</v>
          </cell>
          <cell r="C27" t="str">
            <v>MERCEDES JULIANA S. DE ALMEIDA</v>
          </cell>
          <cell r="D27" t="str">
            <v>ENCARREGADA SERV.GER</v>
          </cell>
          <cell r="E27" t="str">
            <v>006/05</v>
          </cell>
          <cell r="F27" t="str">
            <v>VIII</v>
          </cell>
          <cell r="G27" t="str">
            <v>T1</v>
          </cell>
          <cell r="H27">
            <v>11.63</v>
          </cell>
          <cell r="I27">
            <v>13.52</v>
          </cell>
          <cell r="J27">
            <v>2558.6000000000004</v>
          </cell>
          <cell r="K27">
            <v>4.968</v>
          </cell>
          <cell r="L27">
            <v>1092.96</v>
          </cell>
          <cell r="M27" t="str">
            <v>210703</v>
          </cell>
          <cell r="N27">
            <v>2353.9120000000003</v>
          </cell>
          <cell r="O27">
            <v>2736.45</v>
          </cell>
          <cell r="P27">
            <v>1092.96</v>
          </cell>
        </row>
        <row r="28">
          <cell r="A28" t="str">
            <v>51</v>
          </cell>
          <cell r="B28" t="str">
            <v>172</v>
          </cell>
          <cell r="C28" t="str">
            <v>LUIZ  GONZAGA RENNÓ WERDINE</v>
          </cell>
          <cell r="D28" t="str">
            <v>ENGENHEIRO</v>
          </cell>
          <cell r="E28" t="str">
            <v>022/05</v>
          </cell>
          <cell r="F28" t="str">
            <v>XIII</v>
          </cell>
          <cell r="G28" t="str">
            <v>T2</v>
          </cell>
          <cell r="H28">
            <v>31.02</v>
          </cell>
          <cell r="I28">
            <v>36.07</v>
          </cell>
          <cell r="J28">
            <v>6824.4</v>
          </cell>
          <cell r="K28">
            <v>11.964500000000001</v>
          </cell>
          <cell r="L28">
            <v>2632.19</v>
          </cell>
          <cell r="M28" t="str">
            <v>170305</v>
          </cell>
          <cell r="N28">
            <v>6278.4480000000003</v>
          </cell>
          <cell r="O28">
            <v>7300.57</v>
          </cell>
          <cell r="P28">
            <v>2632.19</v>
          </cell>
        </row>
        <row r="29">
          <cell r="A29" t="str">
            <v>38</v>
          </cell>
          <cell r="B29" t="str">
            <v>079</v>
          </cell>
          <cell r="C29" t="str">
            <v>RAMON DE CASTRO MEDEIROS</v>
          </cell>
          <cell r="D29" t="str">
            <v>ENGENHEIRO</v>
          </cell>
          <cell r="E29" t="str">
            <v>020/05</v>
          </cell>
          <cell r="F29" t="str">
            <v>XIII</v>
          </cell>
          <cell r="G29" t="str">
            <v>T3</v>
          </cell>
          <cell r="H29">
            <v>35.869999999999997</v>
          </cell>
          <cell r="I29">
            <v>41.71</v>
          </cell>
          <cell r="J29">
            <v>7891.4</v>
          </cell>
          <cell r="K29">
            <v>15.318045454545453</v>
          </cell>
          <cell r="L29">
            <v>3369.97</v>
          </cell>
          <cell r="M29" t="str">
            <v>210703</v>
          </cell>
          <cell r="N29">
            <v>7260.0879999999997</v>
          </cell>
          <cell r="O29">
            <v>8442.1</v>
          </cell>
          <cell r="P29">
            <v>3369.97</v>
          </cell>
        </row>
        <row r="30">
          <cell r="A30" t="str">
            <v>41</v>
          </cell>
          <cell r="B30" t="str">
            <v>092</v>
          </cell>
          <cell r="C30" t="str">
            <v>SERGIO SENE GONÇALVES</v>
          </cell>
          <cell r="D30" t="str">
            <v>MECANICO</v>
          </cell>
          <cell r="E30" t="str">
            <v>004/05</v>
          </cell>
          <cell r="F30" t="str">
            <v>IX</v>
          </cell>
          <cell r="G30" t="str">
            <v>T2</v>
          </cell>
          <cell r="H30">
            <v>11.51</v>
          </cell>
          <cell r="I30">
            <v>13.38</v>
          </cell>
          <cell r="J30">
            <v>2532.1999999999998</v>
          </cell>
          <cell r="K30">
            <v>4.9162727272727267</v>
          </cell>
          <cell r="L30">
            <v>1081.58</v>
          </cell>
          <cell r="M30" t="str">
            <v>210703</v>
          </cell>
          <cell r="N30">
            <v>2329.6239999999998</v>
          </cell>
          <cell r="O30">
            <v>2708.11</v>
          </cell>
          <cell r="P30">
            <v>1081.58</v>
          </cell>
        </row>
        <row r="31">
          <cell r="A31" t="str">
            <v>19</v>
          </cell>
          <cell r="B31" t="str">
            <v>033</v>
          </cell>
          <cell r="C31" t="str">
            <v>HOSTON VICENTE GONÇALVES</v>
          </cell>
          <cell r="D31" t="str">
            <v>MEIO OF MONTAGEM</v>
          </cell>
          <cell r="E31" t="str">
            <v>023/05</v>
          </cell>
          <cell r="F31" t="str">
            <v>VI</v>
          </cell>
          <cell r="G31" t="str">
            <v>T4</v>
          </cell>
          <cell r="H31">
            <v>8.48</v>
          </cell>
          <cell r="I31">
            <v>9.86</v>
          </cell>
          <cell r="J31">
            <v>1865.6000000000001</v>
          </cell>
          <cell r="K31">
            <v>3.6225000000000001</v>
          </cell>
          <cell r="L31">
            <v>796.95</v>
          </cell>
          <cell r="M31" t="str">
            <v>210703</v>
          </cell>
          <cell r="N31">
            <v>1716.3520000000001</v>
          </cell>
          <cell r="O31">
            <v>1995.66</v>
          </cell>
          <cell r="P31">
            <v>796.95</v>
          </cell>
        </row>
        <row r="32">
          <cell r="A32" t="str">
            <v>34</v>
          </cell>
          <cell r="B32" t="str">
            <v>075</v>
          </cell>
          <cell r="C32" t="str">
            <v>PAULO CESAR RODRIGUES PONTES</v>
          </cell>
          <cell r="D32" t="str">
            <v>MEIO OF MONTAGEM</v>
          </cell>
          <cell r="E32" t="str">
            <v>006/05</v>
          </cell>
          <cell r="F32" t="str">
            <v>VI</v>
          </cell>
          <cell r="G32" t="str">
            <v>T4</v>
          </cell>
          <cell r="H32">
            <v>8.48</v>
          </cell>
          <cell r="I32">
            <v>9.86</v>
          </cell>
          <cell r="J32">
            <v>1865.6000000000001</v>
          </cell>
          <cell r="K32">
            <v>3.6225000000000001</v>
          </cell>
          <cell r="L32">
            <v>796.95</v>
          </cell>
          <cell r="M32" t="str">
            <v>210703</v>
          </cell>
          <cell r="N32">
            <v>1716.3520000000001</v>
          </cell>
          <cell r="O32">
            <v>1995.66</v>
          </cell>
          <cell r="P32">
            <v>796.95</v>
          </cell>
        </row>
        <row r="33">
          <cell r="A33" t="str">
            <v>06</v>
          </cell>
          <cell r="B33" t="str">
            <v>011</v>
          </cell>
          <cell r="C33" t="str">
            <v>BENEDITO DE PAULA CARDOSO</v>
          </cell>
          <cell r="D33" t="str">
            <v>MEIO OF OB CIVIS</v>
          </cell>
          <cell r="E33" t="str">
            <v>020/05</v>
          </cell>
          <cell r="F33" t="str">
            <v>VI</v>
          </cell>
          <cell r="G33" t="str">
            <v>T4</v>
          </cell>
          <cell r="H33">
            <v>8.48</v>
          </cell>
          <cell r="I33">
            <v>9.86</v>
          </cell>
          <cell r="J33">
            <v>1865.6000000000001</v>
          </cell>
          <cell r="K33">
            <v>3.6225000000000001</v>
          </cell>
          <cell r="L33">
            <v>796.95</v>
          </cell>
          <cell r="M33" t="str">
            <v>210703</v>
          </cell>
          <cell r="N33">
            <v>1716.3520000000001</v>
          </cell>
          <cell r="O33">
            <v>1995.66</v>
          </cell>
          <cell r="P33">
            <v>796.95</v>
          </cell>
        </row>
        <row r="34">
          <cell r="A34" t="str">
            <v>23</v>
          </cell>
          <cell r="B34" t="str">
            <v>038</v>
          </cell>
          <cell r="C34" t="str">
            <v>JOÃO BATISTA GONÇALVES</v>
          </cell>
          <cell r="D34" t="str">
            <v>MEIO OF OB CIVIS</v>
          </cell>
          <cell r="E34" t="str">
            <v>003/05</v>
          </cell>
          <cell r="F34" t="str">
            <v>VI</v>
          </cell>
          <cell r="G34" t="str">
            <v>T4</v>
          </cell>
          <cell r="H34">
            <v>8.48</v>
          </cell>
          <cell r="I34">
            <v>9.86</v>
          </cell>
          <cell r="J34">
            <v>1865.6000000000001</v>
          </cell>
          <cell r="K34">
            <v>3.6225000000000001</v>
          </cell>
          <cell r="L34">
            <v>796.95</v>
          </cell>
          <cell r="M34" t="str">
            <v>210703</v>
          </cell>
          <cell r="N34">
            <v>1716.3520000000001</v>
          </cell>
          <cell r="O34">
            <v>1995.66</v>
          </cell>
          <cell r="P34">
            <v>796.95</v>
          </cell>
        </row>
        <row r="35">
          <cell r="A35" t="str">
            <v>25</v>
          </cell>
          <cell r="B35" t="str">
            <v>043</v>
          </cell>
          <cell r="C35" t="str">
            <v>JOSE ABEL LAMIN DINIZ</v>
          </cell>
          <cell r="D35" t="str">
            <v>MEIO OF OB CIVIS</v>
          </cell>
          <cell r="E35" t="str">
            <v>023/05</v>
          </cell>
          <cell r="F35" t="str">
            <v>VI</v>
          </cell>
          <cell r="G35" t="str">
            <v>T3</v>
          </cell>
          <cell r="H35">
            <v>7.88</v>
          </cell>
          <cell r="I35">
            <v>9.16</v>
          </cell>
          <cell r="J35">
            <v>1733.6</v>
          </cell>
          <cell r="K35">
            <v>3.3637727272727274</v>
          </cell>
          <cell r="L35">
            <v>740.03</v>
          </cell>
          <cell r="M35" t="str">
            <v>210703</v>
          </cell>
          <cell r="N35">
            <v>1594.912</v>
          </cell>
          <cell r="O35">
            <v>1853.98</v>
          </cell>
          <cell r="P35">
            <v>740.03</v>
          </cell>
        </row>
        <row r="36">
          <cell r="A36" t="str">
            <v>46</v>
          </cell>
          <cell r="B36" t="str">
            <v>101</v>
          </cell>
          <cell r="C36" t="str">
            <v>MILTON COSTA</v>
          </cell>
          <cell r="D36" t="str">
            <v>MEIO OF OB CIVIS</v>
          </cell>
          <cell r="E36" t="str">
            <v>004/05</v>
          </cell>
          <cell r="F36" t="str">
            <v>VI</v>
          </cell>
          <cell r="G36" t="str">
            <v>T3</v>
          </cell>
          <cell r="H36">
            <v>7.88</v>
          </cell>
          <cell r="I36">
            <v>9.16</v>
          </cell>
          <cell r="J36">
            <v>1733.6</v>
          </cell>
          <cell r="K36">
            <v>3.3637727272727274</v>
          </cell>
          <cell r="L36">
            <v>740.03</v>
          </cell>
          <cell r="M36" t="str">
            <v>010903</v>
          </cell>
          <cell r="N36">
            <v>1594.912</v>
          </cell>
          <cell r="O36">
            <v>1853.98</v>
          </cell>
          <cell r="P36">
            <v>740.03</v>
          </cell>
        </row>
        <row r="37">
          <cell r="A37" t="str">
            <v>49</v>
          </cell>
          <cell r="B37" t="str">
            <v>132</v>
          </cell>
          <cell r="C37" t="str">
            <v>VALDECIR DOS SANTOS</v>
          </cell>
          <cell r="D37" t="str">
            <v>MEIO OF OB CIVIS</v>
          </cell>
          <cell r="E37" t="str">
            <v>004/05</v>
          </cell>
          <cell r="F37" t="str">
            <v>VI</v>
          </cell>
          <cell r="G37" t="str">
            <v>T3</v>
          </cell>
          <cell r="H37">
            <v>7.88</v>
          </cell>
          <cell r="I37">
            <v>9.16</v>
          </cell>
          <cell r="J37">
            <v>1733.6</v>
          </cell>
          <cell r="K37">
            <v>3.1944545454545454</v>
          </cell>
          <cell r="L37">
            <v>702.78</v>
          </cell>
          <cell r="M37" t="str">
            <v>010704</v>
          </cell>
          <cell r="N37">
            <v>1594.912</v>
          </cell>
          <cell r="O37">
            <v>1853.98</v>
          </cell>
          <cell r="P37">
            <v>740.03</v>
          </cell>
        </row>
        <row r="38">
          <cell r="A38" t="str">
            <v>16</v>
          </cell>
          <cell r="B38" t="str">
            <v>028</v>
          </cell>
          <cell r="C38" t="str">
            <v>GERALDO CELIO MARCIANO</v>
          </cell>
          <cell r="D38" t="str">
            <v>MONT.ELETROMEC.</v>
          </cell>
          <cell r="E38" t="str">
            <v>025/05</v>
          </cell>
          <cell r="F38" t="str">
            <v>IX</v>
          </cell>
          <cell r="G38" t="str">
            <v>T3</v>
          </cell>
          <cell r="H38">
            <v>12.72</v>
          </cell>
          <cell r="I38">
            <v>14.79</v>
          </cell>
          <cell r="J38">
            <v>2798.4</v>
          </cell>
          <cell r="K38">
            <v>5.4337727272727276</v>
          </cell>
          <cell r="L38">
            <v>1195.43</v>
          </cell>
          <cell r="M38" t="str">
            <v>210703</v>
          </cell>
          <cell r="N38">
            <v>2574.5280000000002</v>
          </cell>
          <cell r="O38">
            <v>2993.5</v>
          </cell>
          <cell r="P38">
            <v>1195.43</v>
          </cell>
        </row>
        <row r="39">
          <cell r="A39" t="str">
            <v>31</v>
          </cell>
          <cell r="B39" t="str">
            <v>053</v>
          </cell>
          <cell r="C39" t="str">
            <v>JURANDIR FERREIRA DA SILVA</v>
          </cell>
          <cell r="D39" t="str">
            <v>MONT.ELETROMEC.</v>
          </cell>
          <cell r="E39" t="str">
            <v>004/05</v>
          </cell>
          <cell r="F39" t="str">
            <v>IX</v>
          </cell>
          <cell r="G39" t="str">
            <v>T3</v>
          </cell>
          <cell r="H39">
            <v>12.72</v>
          </cell>
          <cell r="I39">
            <v>14.79</v>
          </cell>
          <cell r="J39">
            <v>2798.4</v>
          </cell>
          <cell r="K39">
            <v>5.4337727272727276</v>
          </cell>
          <cell r="L39">
            <v>1195.43</v>
          </cell>
          <cell r="M39" t="str">
            <v>210703</v>
          </cell>
          <cell r="N39">
            <v>2574.5280000000002</v>
          </cell>
          <cell r="O39">
            <v>2993.5</v>
          </cell>
          <cell r="P39">
            <v>1195.43</v>
          </cell>
        </row>
        <row r="40">
          <cell r="A40" t="str">
            <v>13</v>
          </cell>
          <cell r="B40" t="str">
            <v>024</v>
          </cell>
          <cell r="C40" t="str">
            <v>ERODI RODRIGUES BUENO</v>
          </cell>
          <cell r="D40" t="str">
            <v>MONT.EST.METALICAS</v>
          </cell>
          <cell r="E40" t="str">
            <v>022/05</v>
          </cell>
          <cell r="F40" t="str">
            <v>IX</v>
          </cell>
          <cell r="G40" t="str">
            <v>T3</v>
          </cell>
          <cell r="H40">
            <v>12.72</v>
          </cell>
          <cell r="I40">
            <v>14.79</v>
          </cell>
          <cell r="J40">
            <v>2798.4</v>
          </cell>
          <cell r="K40">
            <v>5.4337727272727276</v>
          </cell>
          <cell r="L40">
            <v>1195.43</v>
          </cell>
          <cell r="M40" t="str">
            <v>210703</v>
          </cell>
          <cell r="N40">
            <v>2574.5280000000002</v>
          </cell>
          <cell r="O40">
            <v>2993.5</v>
          </cell>
          <cell r="P40">
            <v>1195.43</v>
          </cell>
        </row>
        <row r="41">
          <cell r="A41" t="str">
            <v>18</v>
          </cell>
          <cell r="B41" t="str">
            <v>031</v>
          </cell>
          <cell r="C41" t="str">
            <v>GUILHERME DE JESUS PASSOS</v>
          </cell>
          <cell r="D41" t="str">
            <v>MONT.EST.METALICAS</v>
          </cell>
          <cell r="E41" t="str">
            <v>003/05</v>
          </cell>
          <cell r="F41" t="str">
            <v>IX</v>
          </cell>
          <cell r="G41" t="str">
            <v>T3</v>
          </cell>
          <cell r="H41">
            <v>12.72</v>
          </cell>
          <cell r="I41">
            <v>14.79</v>
          </cell>
          <cell r="J41">
            <v>2798.4</v>
          </cell>
          <cell r="K41">
            <v>5.4337727272727276</v>
          </cell>
          <cell r="L41">
            <v>1195.43</v>
          </cell>
          <cell r="M41" t="str">
            <v>210703</v>
          </cell>
          <cell r="N41">
            <v>2574.5280000000002</v>
          </cell>
          <cell r="O41">
            <v>2993.5</v>
          </cell>
          <cell r="P41">
            <v>1195.43</v>
          </cell>
        </row>
        <row r="42">
          <cell r="A42" t="str">
            <v>24</v>
          </cell>
          <cell r="B42" t="str">
            <v>040</v>
          </cell>
          <cell r="C42" t="str">
            <v>JOÃO RIBEIRO BATISTA</v>
          </cell>
          <cell r="D42" t="str">
            <v>MONT.EST.METALICAS</v>
          </cell>
          <cell r="E42" t="str">
            <v>003/05</v>
          </cell>
          <cell r="F42" t="str">
            <v>IX</v>
          </cell>
          <cell r="G42" t="str">
            <v>T3</v>
          </cell>
          <cell r="H42">
            <v>12.72</v>
          </cell>
          <cell r="I42">
            <v>14.79</v>
          </cell>
          <cell r="J42">
            <v>2798.4</v>
          </cell>
          <cell r="K42">
            <v>5.4337727272727276</v>
          </cell>
          <cell r="L42">
            <v>1195.43</v>
          </cell>
          <cell r="M42" t="str">
            <v>210703</v>
          </cell>
          <cell r="N42">
            <v>2574.5280000000002</v>
          </cell>
          <cell r="O42">
            <v>2993.5</v>
          </cell>
          <cell r="P42">
            <v>1195.43</v>
          </cell>
        </row>
        <row r="43">
          <cell r="A43" t="str">
            <v>35</v>
          </cell>
          <cell r="B43" t="str">
            <v>076</v>
          </cell>
          <cell r="C43" t="str">
            <v>PAULO PINTO DE MORAES FILHO</v>
          </cell>
          <cell r="D43" t="str">
            <v>MONT.EST.METALICAS</v>
          </cell>
          <cell r="E43" t="str">
            <v>021/05</v>
          </cell>
          <cell r="F43" t="str">
            <v>IX</v>
          </cell>
          <cell r="G43" t="str">
            <v>T3</v>
          </cell>
          <cell r="H43">
            <v>12.72</v>
          </cell>
          <cell r="I43">
            <v>14.79</v>
          </cell>
          <cell r="J43">
            <v>2798.4</v>
          </cell>
          <cell r="K43">
            <v>5.4337727272727276</v>
          </cell>
          <cell r="L43">
            <v>1195.43</v>
          </cell>
          <cell r="M43" t="str">
            <v>210703</v>
          </cell>
          <cell r="N43">
            <v>2574.5280000000002</v>
          </cell>
          <cell r="O43">
            <v>2993.5</v>
          </cell>
          <cell r="P43">
            <v>1195.43</v>
          </cell>
        </row>
        <row r="44">
          <cell r="A44" t="str">
            <v>07</v>
          </cell>
          <cell r="B44" t="str">
            <v>012</v>
          </cell>
          <cell r="C44" t="str">
            <v>BENEDITO FERNANDO MAFRA</v>
          </cell>
          <cell r="D44" t="str">
            <v>MONTADOR ELETROMEC.</v>
          </cell>
          <cell r="E44" t="str">
            <v>025/05</v>
          </cell>
          <cell r="F44" t="str">
            <v>IX</v>
          </cell>
          <cell r="G44" t="str">
            <v>T2</v>
          </cell>
          <cell r="H44">
            <v>11.51</v>
          </cell>
          <cell r="I44">
            <v>13.38</v>
          </cell>
          <cell r="J44">
            <v>2532.1999999999998</v>
          </cell>
          <cell r="K44">
            <v>4.9162727272727267</v>
          </cell>
          <cell r="L44">
            <v>1081.58</v>
          </cell>
          <cell r="M44" t="str">
            <v>210703</v>
          </cell>
          <cell r="N44">
            <v>2329.6239999999998</v>
          </cell>
          <cell r="O44">
            <v>2708.11</v>
          </cell>
          <cell r="P44">
            <v>1081.58</v>
          </cell>
        </row>
        <row r="45">
          <cell r="A45" t="str">
            <v>26</v>
          </cell>
          <cell r="B45" t="str">
            <v>044</v>
          </cell>
          <cell r="C45" t="str">
            <v>JOSE AIRES DE OLIVEIRA</v>
          </cell>
          <cell r="D45" t="str">
            <v>MONTADOR ELETROMEC.</v>
          </cell>
          <cell r="E45" t="str">
            <v>025/05</v>
          </cell>
          <cell r="F45" t="str">
            <v>IX</v>
          </cell>
          <cell r="G45" t="str">
            <v>T3</v>
          </cell>
          <cell r="H45">
            <v>12.72</v>
          </cell>
          <cell r="I45">
            <v>14.79</v>
          </cell>
          <cell r="J45">
            <v>2798.4</v>
          </cell>
          <cell r="K45">
            <v>5.4337727272727276</v>
          </cell>
          <cell r="L45">
            <v>1195.43</v>
          </cell>
          <cell r="M45" t="str">
            <v>210703</v>
          </cell>
          <cell r="N45">
            <v>2574.5280000000002</v>
          </cell>
          <cell r="O45">
            <v>2993.5</v>
          </cell>
          <cell r="P45">
            <v>1195.43</v>
          </cell>
        </row>
        <row r="46">
          <cell r="A46" t="str">
            <v>27</v>
          </cell>
          <cell r="B46" t="str">
            <v>045</v>
          </cell>
          <cell r="C46" t="str">
            <v>JOSE CARLOS DE PAULA</v>
          </cell>
          <cell r="D46" t="str">
            <v>MONTADOR ELETROMEC.</v>
          </cell>
          <cell r="E46" t="str">
            <v>004/05</v>
          </cell>
          <cell r="F46" t="str">
            <v>IX</v>
          </cell>
          <cell r="G46" t="str">
            <v>T3</v>
          </cell>
          <cell r="H46">
            <v>12.72</v>
          </cell>
          <cell r="I46">
            <v>14.79</v>
          </cell>
          <cell r="J46">
            <v>2798.4</v>
          </cell>
          <cell r="K46">
            <v>5.4337727272727276</v>
          </cell>
          <cell r="L46">
            <v>1195.43</v>
          </cell>
          <cell r="M46" t="str">
            <v>210703</v>
          </cell>
          <cell r="N46">
            <v>2574.5280000000002</v>
          </cell>
          <cell r="O46">
            <v>2993.5</v>
          </cell>
          <cell r="P46">
            <v>1195.43</v>
          </cell>
        </row>
        <row r="47">
          <cell r="A47" t="str">
            <v>12</v>
          </cell>
          <cell r="B47" t="str">
            <v>020</v>
          </cell>
          <cell r="C47" t="str">
            <v>DARCI PEREIRA DA SILVA</v>
          </cell>
          <cell r="D47" t="str">
            <v>MOTORISTA II</v>
          </cell>
          <cell r="E47" t="str">
            <v>005/05</v>
          </cell>
          <cell r="F47" t="str">
            <v>X</v>
          </cell>
          <cell r="G47" t="str">
            <v>T4</v>
          </cell>
          <cell r="H47">
            <v>19.02</v>
          </cell>
          <cell r="I47">
            <v>22.12</v>
          </cell>
          <cell r="J47">
            <v>4184.3999999999996</v>
          </cell>
          <cell r="K47">
            <v>8.1247727272727275</v>
          </cell>
          <cell r="L47">
            <v>1787.45</v>
          </cell>
          <cell r="M47" t="str">
            <v>210703</v>
          </cell>
          <cell r="N47">
            <v>3849.6480000000001</v>
          </cell>
          <cell r="O47">
            <v>4477.09</v>
          </cell>
          <cell r="P47">
            <v>1787.45</v>
          </cell>
        </row>
        <row r="48">
          <cell r="A48" t="str">
            <v>29</v>
          </cell>
          <cell r="B48" t="str">
            <v>047</v>
          </cell>
          <cell r="C48" t="str">
            <v>JOSE  LUIZ DA SILVA RIBEIRO</v>
          </cell>
          <cell r="D48" t="str">
            <v>MOTORISTA II</v>
          </cell>
          <cell r="E48" t="str">
            <v>005/05</v>
          </cell>
          <cell r="F48" t="str">
            <v>X</v>
          </cell>
          <cell r="G48" t="str">
            <v>T4</v>
          </cell>
          <cell r="H48">
            <v>19.02</v>
          </cell>
          <cell r="I48">
            <v>22.12</v>
          </cell>
          <cell r="J48">
            <v>4184.3999999999996</v>
          </cell>
          <cell r="K48">
            <v>8.1247727272727275</v>
          </cell>
          <cell r="L48">
            <v>1787.45</v>
          </cell>
          <cell r="M48" t="str">
            <v>210703</v>
          </cell>
          <cell r="N48">
            <v>3849.6480000000001</v>
          </cell>
          <cell r="O48">
            <v>4477.09</v>
          </cell>
          <cell r="P48">
            <v>1787.45</v>
          </cell>
        </row>
        <row r="49">
          <cell r="A49" t="str">
            <v>28</v>
          </cell>
          <cell r="B49" t="str">
            <v>046</v>
          </cell>
          <cell r="C49" t="str">
            <v>JOSE CARLOS RIBEIRO</v>
          </cell>
          <cell r="D49" t="str">
            <v>MOTORISTA II</v>
          </cell>
          <cell r="E49" t="str">
            <v>005/05</v>
          </cell>
          <cell r="F49" t="str">
            <v>X</v>
          </cell>
          <cell r="G49" t="str">
            <v>T3</v>
          </cell>
          <cell r="H49">
            <v>15.39</v>
          </cell>
          <cell r="I49">
            <v>17.899999999999999</v>
          </cell>
          <cell r="J49">
            <v>3385.8</v>
          </cell>
          <cell r="K49">
            <v>6.5722727272727273</v>
          </cell>
          <cell r="L49">
            <v>1445.9</v>
          </cell>
          <cell r="M49" t="str">
            <v>210703</v>
          </cell>
          <cell r="N49">
            <v>3114.9360000000001</v>
          </cell>
          <cell r="O49">
            <v>3622.96</v>
          </cell>
          <cell r="P49">
            <v>1445.9</v>
          </cell>
        </row>
        <row r="50">
          <cell r="A50" t="str">
            <v>48</v>
          </cell>
          <cell r="B50" t="str">
            <v>106</v>
          </cell>
          <cell r="C50" t="str">
            <v>JOAQUIM AIRES DE OLIVEIRA</v>
          </cell>
          <cell r="D50" t="str">
            <v>PEDREIRO</v>
          </cell>
          <cell r="E50" t="str">
            <v>020/05</v>
          </cell>
          <cell r="F50" t="str">
            <v>V</v>
          </cell>
          <cell r="G50" t="str">
            <v>T4</v>
          </cell>
          <cell r="H50">
            <v>9.09</v>
          </cell>
          <cell r="I50">
            <v>10.57</v>
          </cell>
          <cell r="J50">
            <v>1999.8</v>
          </cell>
          <cell r="K50">
            <v>3.8812727272727274</v>
          </cell>
          <cell r="L50">
            <v>853.88</v>
          </cell>
          <cell r="M50" t="str">
            <v>220903</v>
          </cell>
          <cell r="N50">
            <v>1839.816</v>
          </cell>
          <cell r="O50">
            <v>2139.37</v>
          </cell>
          <cell r="P50">
            <v>853.88</v>
          </cell>
        </row>
        <row r="51">
          <cell r="A51" t="str">
            <v>37</v>
          </cell>
          <cell r="B51" t="str">
            <v>078</v>
          </cell>
          <cell r="C51" t="str">
            <v>PEDRO SEBASTIÃO CUSTODIO</v>
          </cell>
          <cell r="D51" t="str">
            <v>PEDREIRO</v>
          </cell>
          <cell r="E51" t="str">
            <v>025/05</v>
          </cell>
          <cell r="F51" t="str">
            <v>V</v>
          </cell>
          <cell r="G51" t="str">
            <v>T2</v>
          </cell>
          <cell r="H51">
            <v>7.88</v>
          </cell>
          <cell r="I51">
            <v>9.16</v>
          </cell>
          <cell r="J51">
            <v>1733.6</v>
          </cell>
          <cell r="K51">
            <v>3.3637727272727274</v>
          </cell>
          <cell r="L51">
            <v>740.03</v>
          </cell>
          <cell r="M51" t="str">
            <v>210703</v>
          </cell>
          <cell r="N51">
            <v>1594.912</v>
          </cell>
          <cell r="O51">
            <v>1853.98</v>
          </cell>
          <cell r="P51">
            <v>740.03</v>
          </cell>
        </row>
        <row r="52">
          <cell r="A52" t="str">
            <v>44</v>
          </cell>
          <cell r="B52" t="str">
            <v>096</v>
          </cell>
          <cell r="C52" t="str">
            <v>VALDIR NUNES PRADO</v>
          </cell>
          <cell r="D52" t="str">
            <v>SOLDADOR</v>
          </cell>
          <cell r="E52" t="str">
            <v>004/05</v>
          </cell>
          <cell r="F52" t="str">
            <v>IX</v>
          </cell>
          <cell r="G52" t="str">
            <v>T3</v>
          </cell>
          <cell r="H52">
            <v>12.72</v>
          </cell>
          <cell r="I52">
            <v>14.79</v>
          </cell>
          <cell r="J52">
            <v>2798.4</v>
          </cell>
          <cell r="K52">
            <v>5.4337727272727276</v>
          </cell>
          <cell r="L52">
            <v>1195.43</v>
          </cell>
          <cell r="M52" t="str">
            <v>210703</v>
          </cell>
          <cell r="N52">
            <v>2574.5280000000002</v>
          </cell>
          <cell r="O52">
            <v>2993.5</v>
          </cell>
          <cell r="P52">
            <v>1195.43</v>
          </cell>
        </row>
        <row r="53">
          <cell r="A53" t="str">
            <v>04</v>
          </cell>
          <cell r="B53" t="str">
            <v>008</v>
          </cell>
          <cell r="C53" t="str">
            <v>ANTONIO PINTO</v>
          </cell>
          <cell r="D53" t="str">
            <v>TECNICO ESPECIALIZADO</v>
          </cell>
          <cell r="E53" t="str">
            <v>004/05</v>
          </cell>
          <cell r="F53" t="str">
            <v>III</v>
          </cell>
          <cell r="G53" t="str">
            <v>T3</v>
          </cell>
          <cell r="H53">
            <v>19.39</v>
          </cell>
          <cell r="I53">
            <v>22.55</v>
          </cell>
          <cell r="J53">
            <v>4265.8</v>
          </cell>
          <cell r="K53">
            <v>8.2800454545454549</v>
          </cell>
          <cell r="L53">
            <v>1821.61</v>
          </cell>
          <cell r="M53" t="str">
            <v>210703</v>
          </cell>
          <cell r="N53">
            <v>3924.5360000000001</v>
          </cell>
          <cell r="O53">
            <v>4564.12</v>
          </cell>
          <cell r="P53">
            <v>1821.61</v>
          </cell>
        </row>
        <row r="54">
          <cell r="A54" t="str">
            <v>20</v>
          </cell>
          <cell r="B54" t="str">
            <v>034</v>
          </cell>
          <cell r="C54" t="str">
            <v>INACIO RABELO DOS REIS</v>
          </cell>
          <cell r="D54" t="str">
            <v>TECNICO ESPECIALIZADO</v>
          </cell>
          <cell r="E54" t="str">
            <v>004/05</v>
          </cell>
          <cell r="F54" t="str">
            <v>III</v>
          </cell>
          <cell r="G54" t="str">
            <v>T5</v>
          </cell>
          <cell r="H54">
            <v>29.08</v>
          </cell>
          <cell r="I54">
            <v>33.81</v>
          </cell>
          <cell r="J54">
            <v>6397.5999999999995</v>
          </cell>
          <cell r="K54">
            <v>12.420045454545454</v>
          </cell>
          <cell r="L54">
            <v>2732.41</v>
          </cell>
          <cell r="M54" t="str">
            <v>210703</v>
          </cell>
          <cell r="N54">
            <v>5885.7919999999995</v>
          </cell>
          <cell r="O54">
            <v>6843.14</v>
          </cell>
          <cell r="P54">
            <v>2732.41</v>
          </cell>
        </row>
        <row r="55">
          <cell r="A55" t="str">
            <v>03</v>
          </cell>
          <cell r="B55" t="str">
            <v>005</v>
          </cell>
          <cell r="C55" t="str">
            <v>ANDRE LUIS JOANNI MAFRA</v>
          </cell>
          <cell r="D55" t="str">
            <v>TECNICO NIVEL MEDIO</v>
          </cell>
          <cell r="E55" t="str">
            <v>001/05</v>
          </cell>
          <cell r="F55" t="str">
            <v>III</v>
          </cell>
          <cell r="G55" t="str">
            <v>T1</v>
          </cell>
          <cell r="H55">
            <v>12.96</v>
          </cell>
          <cell r="I55">
            <v>15.07</v>
          </cell>
          <cell r="J55">
            <v>2851.2000000000003</v>
          </cell>
          <cell r="K55">
            <v>5.5372727272727271</v>
          </cell>
          <cell r="L55">
            <v>1218.2</v>
          </cell>
          <cell r="M55" t="str">
            <v>210703</v>
          </cell>
          <cell r="N55">
            <v>2623.1040000000003</v>
          </cell>
          <cell r="O55">
            <v>3050.17</v>
          </cell>
          <cell r="P55">
            <v>1218.2</v>
          </cell>
        </row>
        <row r="56">
          <cell r="A56" t="str">
            <v>16</v>
          </cell>
          <cell r="B56" t="str">
            <v>174</v>
          </cell>
          <cell r="C56" t="str">
            <v>FABRICIO EDUARDO CHITARRA</v>
          </cell>
          <cell r="D56" t="str">
            <v>TECNICO NIVEL MEDIO</v>
          </cell>
          <cell r="E56" t="str">
            <v>022/05</v>
          </cell>
          <cell r="F56" t="str">
            <v>III</v>
          </cell>
          <cell r="G56" t="str">
            <v>T3</v>
          </cell>
          <cell r="H56">
            <v>19.39</v>
          </cell>
          <cell r="I56">
            <v>22.55</v>
          </cell>
          <cell r="J56">
            <v>4265.8</v>
          </cell>
          <cell r="K56">
            <v>7.477818181818181</v>
          </cell>
          <cell r="L56">
            <v>1645.12</v>
          </cell>
          <cell r="M56" t="str">
            <v>020505</v>
          </cell>
          <cell r="N56">
            <v>3924.5360000000001</v>
          </cell>
          <cell r="O56">
            <v>4564.12</v>
          </cell>
          <cell r="P56">
            <v>1645.12</v>
          </cell>
        </row>
        <row r="57">
          <cell r="A57" t="str">
            <v>09</v>
          </cell>
          <cell r="B57" t="str">
            <v>015</v>
          </cell>
          <cell r="C57" t="str">
            <v>BERNARDINO PEREIRA COSTA</v>
          </cell>
          <cell r="D57" t="str">
            <v>TECNICO NIVEL MEDIO</v>
          </cell>
          <cell r="E57" t="str">
            <v>024/05</v>
          </cell>
          <cell r="F57" t="str">
            <v>III</v>
          </cell>
          <cell r="G57" t="str">
            <v>T2</v>
          </cell>
          <cell r="H57">
            <v>14.54</v>
          </cell>
          <cell r="I57">
            <v>16.91</v>
          </cell>
          <cell r="J57">
            <v>3198.7999999999997</v>
          </cell>
          <cell r="K57">
            <v>6.21</v>
          </cell>
          <cell r="L57">
            <v>1366.2</v>
          </cell>
          <cell r="M57" t="str">
            <v>210703</v>
          </cell>
          <cell r="N57">
            <v>2942.8959999999997</v>
          </cell>
          <cell r="O57">
            <v>3422.58</v>
          </cell>
          <cell r="P57">
            <v>1366.2</v>
          </cell>
        </row>
        <row r="58">
          <cell r="A58" t="str">
            <v>17</v>
          </cell>
          <cell r="B58" t="str">
            <v>029</v>
          </cell>
          <cell r="C58" t="str">
            <v>GILBERTO  DIAS DA SILVA</v>
          </cell>
          <cell r="D58" t="str">
            <v>TECNICO NIVEL MEDIO</v>
          </cell>
          <cell r="E58" t="str">
            <v>022/05</v>
          </cell>
          <cell r="F58" t="str">
            <v>III</v>
          </cell>
          <cell r="G58" t="str">
            <v>T2</v>
          </cell>
          <cell r="H58">
            <v>14.54</v>
          </cell>
          <cell r="I58">
            <v>16.91</v>
          </cell>
          <cell r="J58">
            <v>3198.7999999999997</v>
          </cell>
          <cell r="K58">
            <v>6.21</v>
          </cell>
          <cell r="L58">
            <v>1366.2</v>
          </cell>
          <cell r="M58" t="str">
            <v>210703</v>
          </cell>
          <cell r="N58">
            <v>2942.8959999999997</v>
          </cell>
          <cell r="O58">
            <v>3422.58</v>
          </cell>
          <cell r="P58">
            <v>1366.2</v>
          </cell>
        </row>
        <row r="59">
          <cell r="A59" t="str">
            <v>43</v>
          </cell>
          <cell r="B59" t="str">
            <v>094</v>
          </cell>
          <cell r="C59" t="str">
            <v>VALDAIR ROGERIO DE OLIVEIRA</v>
          </cell>
          <cell r="D59" t="str">
            <v>TECNICO NIVEL MEDIO</v>
          </cell>
          <cell r="E59" t="str">
            <v>001/05</v>
          </cell>
          <cell r="F59" t="str">
            <v>III</v>
          </cell>
          <cell r="G59" t="str">
            <v>T1</v>
          </cell>
          <cell r="H59">
            <v>12.96</v>
          </cell>
          <cell r="I59">
            <v>15.07</v>
          </cell>
          <cell r="J59">
            <v>2851.2000000000003</v>
          </cell>
          <cell r="K59">
            <v>5.5372727272727271</v>
          </cell>
          <cell r="L59">
            <v>1218.2</v>
          </cell>
          <cell r="M59" t="str">
            <v>210703</v>
          </cell>
          <cell r="N59">
            <v>2623.1040000000003</v>
          </cell>
          <cell r="O59">
            <v>3050.17</v>
          </cell>
          <cell r="P59">
            <v>1218.2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ONDICIONES COMERCIALES "/>
      <sheetName val="ANEXO 1"/>
      <sheetName val="ANEXO 1 2.1 Tabla 1"/>
      <sheetName val="ANEXO 1 2.2.1 (BUND 101)"/>
      <sheetName val="ANEXO 1 2.2.1 (BUND 102)"/>
      <sheetName val="ANEXO 1 2.2.1 (BUND 103)"/>
      <sheetName val="ANEXO 1 2.2.1 (STORAGE-PUMPING)"/>
      <sheetName val="ANEXO 1 2.2.1 (DOCK LINES)"/>
      <sheetName val="ANEXO 1 2.2.1 (HEATING-COOLING)"/>
      <sheetName val="ANEXO 1 2.2.1 (JETTY)"/>
      <sheetName val="ANEXO 1 2.2.1 (VARIOS)"/>
      <sheetName val="ANEXO 1 2.2.1 (EQUIPOS)"/>
      <sheetName val="ANEXO 1 2.3 Tabla 3"/>
      <sheetName val="ANEXO 1 2.4 Tabla 4"/>
      <sheetName val="ANEXO 1 2.5 Tabla 5"/>
      <sheetName val="ANEXO 1.3.1 Tabla 6"/>
      <sheetName val="ANEXO 3"/>
      <sheetName val="ANEXO 4 PROGRAM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. y Asoc. (2)"/>
      <sheetName val="Contr. y Asoc."/>
      <sheetName val="Resumen"/>
      <sheetName val="costo controlador"/>
      <sheetName val="precios GMF"/>
      <sheetName val="precios VM"/>
      <sheetName val="Paridad Euro"/>
      <sheetName val="Paridad US$"/>
      <sheetName val="Paridad Libra"/>
      <sheetName val="OT 70326 Modulo Distrb"/>
      <sheetName val="OT 70346 Costo tarjetas "/>
      <sheetName val="OT 70333"/>
      <sheetName val="OT 7038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F7" t="str">
            <v>valor Dólar ($)</v>
          </cell>
        </row>
        <row r="8">
          <cell r="F8">
            <v>721.61</v>
          </cell>
        </row>
        <row r="20">
          <cell r="F20" t="str">
            <v>valor Dólar ($)</v>
          </cell>
        </row>
        <row r="21">
          <cell r="F21">
            <v>721.61</v>
          </cell>
        </row>
        <row r="33">
          <cell r="F33" t="str">
            <v>valor Dólar ($)</v>
          </cell>
        </row>
        <row r="34">
          <cell r="F34">
            <v>721.61</v>
          </cell>
        </row>
      </sheetData>
      <sheetData sheetId="11"/>
      <sheetData sheetId="12">
        <row r="7">
          <cell r="F7">
            <v>918000</v>
          </cell>
        </row>
        <row r="8">
          <cell r="F8">
            <v>3600</v>
          </cell>
        </row>
        <row r="9">
          <cell r="F9">
            <v>27145</v>
          </cell>
        </row>
        <row r="10">
          <cell r="F10">
            <v>9000</v>
          </cell>
        </row>
        <row r="11">
          <cell r="F11">
            <v>13081.5</v>
          </cell>
        </row>
        <row r="12">
          <cell r="F12">
            <v>8644.5</v>
          </cell>
        </row>
        <row r="13">
          <cell r="F13">
            <v>17406.600000000002</v>
          </cell>
        </row>
        <row r="14">
          <cell r="F14">
            <v>21794.400000000001</v>
          </cell>
        </row>
        <row r="15">
          <cell r="F15">
            <v>46618.2</v>
          </cell>
        </row>
        <row r="16">
          <cell r="F16">
            <v>14700</v>
          </cell>
        </row>
        <row r="17">
          <cell r="F17">
            <v>273408</v>
          </cell>
        </row>
        <row r="18">
          <cell r="F18">
            <v>0</v>
          </cell>
        </row>
      </sheetData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"/>
      <sheetName val="Anexo II"/>
      <sheetName val="Anexo III"/>
      <sheetName val="Anexo IV"/>
      <sheetName val="Anexo V"/>
      <sheetName val=" VI"/>
      <sheetName val="Plan-1-"/>
      <sheetName val="Plan-2-"/>
      <sheetName val="Plan-3-"/>
      <sheetName val="Plan-4-"/>
      <sheetName val="Plan-5-"/>
      <sheetName val="Plan1"/>
      <sheetName val="Plan2"/>
      <sheetName val="Plan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TERIM"/>
      <sheetName val="GBD"/>
      <sheetName val="statistic"/>
      <sheetName val="Forecasts_VDF"/>
      <sheetName val="HIST"/>
      <sheetName val="COLT"/>
      <sheetName val="Composições"/>
      <sheetName val="Insumos"/>
      <sheetName val="Serviços"/>
      <sheetName val="market"/>
      <sheetName val="orçamento- adutora  sao jose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ENCARGOS"/>
      <sheetName val="GRAF MO DIR 24"/>
      <sheetName val="GRAF MO DIR 36"/>
      <sheetName val="GRAF MO IND 24"/>
      <sheetName val="GRAF MO IND 36"/>
    </sheetNames>
    <sheetDataSet>
      <sheetData sheetId="0" refreshError="1">
        <row r="12">
          <cell r="H12">
            <v>12</v>
          </cell>
          <cell r="I12">
            <v>24</v>
          </cell>
          <cell r="J12">
            <v>0</v>
          </cell>
          <cell r="K12">
            <v>0</v>
          </cell>
        </row>
        <row r="13">
          <cell r="H13">
            <v>13</v>
          </cell>
          <cell r="I13">
            <v>25</v>
          </cell>
          <cell r="J13">
            <v>0.08</v>
          </cell>
          <cell r="K13">
            <v>0.08</v>
          </cell>
        </row>
        <row r="14">
          <cell r="H14">
            <v>14</v>
          </cell>
          <cell r="I14">
            <v>26</v>
          </cell>
          <cell r="J14">
            <v>0.08</v>
          </cell>
          <cell r="K14">
            <v>0.16</v>
          </cell>
        </row>
        <row r="15">
          <cell r="H15">
            <v>15</v>
          </cell>
          <cell r="I15">
            <v>27</v>
          </cell>
          <cell r="J15">
            <v>0.08</v>
          </cell>
          <cell r="K15">
            <v>0.24</v>
          </cell>
        </row>
        <row r="16">
          <cell r="H16">
            <v>16</v>
          </cell>
          <cell r="I16">
            <v>28</v>
          </cell>
          <cell r="J16">
            <v>0.09</v>
          </cell>
          <cell r="K16">
            <v>0.32999999999999996</v>
          </cell>
        </row>
        <row r="17">
          <cell r="H17">
            <v>17</v>
          </cell>
          <cell r="I17">
            <v>29</v>
          </cell>
          <cell r="J17">
            <v>0.09</v>
          </cell>
          <cell r="K17">
            <v>0.41999999999999993</v>
          </cell>
        </row>
        <row r="18">
          <cell r="H18">
            <v>18</v>
          </cell>
          <cell r="I18">
            <v>30</v>
          </cell>
          <cell r="J18">
            <v>0.09</v>
          </cell>
          <cell r="K18">
            <v>0.5099999999999999</v>
          </cell>
        </row>
        <row r="19">
          <cell r="H19">
            <v>19</v>
          </cell>
          <cell r="I19">
            <v>31</v>
          </cell>
          <cell r="J19">
            <v>0.09</v>
          </cell>
          <cell r="K19">
            <v>0.59999999999999987</v>
          </cell>
        </row>
        <row r="20">
          <cell r="H20">
            <v>20</v>
          </cell>
          <cell r="I20">
            <v>32</v>
          </cell>
          <cell r="J20">
            <v>0.08</v>
          </cell>
          <cell r="K20">
            <v>0.67999999999999983</v>
          </cell>
        </row>
        <row r="21">
          <cell r="H21">
            <v>21</v>
          </cell>
          <cell r="I21">
            <v>33</v>
          </cell>
          <cell r="J21">
            <v>0.08</v>
          </cell>
          <cell r="K21">
            <v>0.75999999999999979</v>
          </cell>
        </row>
        <row r="22">
          <cell r="H22">
            <v>22</v>
          </cell>
          <cell r="I22">
            <v>34</v>
          </cell>
          <cell r="J22">
            <v>0.08</v>
          </cell>
          <cell r="K22">
            <v>0.83999999999999975</v>
          </cell>
        </row>
        <row r="23">
          <cell r="H23">
            <v>23</v>
          </cell>
          <cell r="I23">
            <v>35</v>
          </cell>
          <cell r="J23">
            <v>0.08</v>
          </cell>
          <cell r="K23">
            <v>0.91999999999999971</v>
          </cell>
        </row>
        <row r="24">
          <cell r="H24">
            <v>24</v>
          </cell>
          <cell r="I24">
            <v>36</v>
          </cell>
          <cell r="J24">
            <v>0.08</v>
          </cell>
          <cell r="K24">
            <v>0.99999999999999967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E"/>
      <sheetName val="CAPA"/>
      <sheetName val="REVISÃO"/>
      <sheetName val="FL. 01"/>
    </sheetNames>
    <sheetDataSet>
      <sheetData sheetId="0"/>
      <sheetData sheetId="1" refreshError="1"/>
      <sheetData sheetId="2" refreshError="1"/>
      <sheetData sheetId="3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Plan1"/>
      <sheetName val="BASE"/>
    </sheetNames>
    <sheetDataSet>
      <sheetData sheetId="0" refreshError="1"/>
      <sheetData sheetId="1" refreshError="1"/>
      <sheetData sheetId="2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stos"/>
      <sheetName val="MO"/>
      <sheetName val="Infra"/>
      <sheetName val="InsSubs"/>
      <sheetName val="Veíc-Eq"/>
      <sheetName val="Materiais"/>
      <sheetName val="HProj"/>
      <sheetName val="Adm Contrato"/>
      <sheetName val="Adm Obra"/>
      <sheetName val="Lay out Canteiro"/>
      <sheetName val="Terraplenagem "/>
      <sheetName val="Civil Pátio"/>
      <sheetName val="Limpeza Área"/>
      <sheetName val="Acessos e estradas"/>
      <sheetName val="Tubos"/>
      <sheetName val="Cercas"/>
      <sheetName val="Terraplenagem"/>
      <sheetName val="MemoFund"/>
      <sheetName val="Fundações"/>
      <sheetName val="Fundações (CS)"/>
      <sheetName val="Fundações (CER)"/>
      <sheetName val="Civil"/>
      <sheetName val="Edificações"/>
      <sheetName val="Eletromecânica"/>
      <sheetName val="Pátio"/>
      <sheetName val="Elétrica"/>
      <sheetName val="Mont. CS"/>
      <sheetName val="Telecom"/>
      <sheetName val="Comissionamento"/>
      <sheetName val="MateriaisCompl"/>
      <sheetName val="Equipamentos"/>
      <sheetName val="Projetos"/>
      <sheetName val="MemoGeral"/>
      <sheetName val="Table 1"/>
      <sheetName val="Terraplanagem"/>
      <sheetName val="Cravação"/>
      <sheetName val="Montagem"/>
      <sheetName val="MemoCronog."/>
      <sheetName val="Resumo Geral COM REIDI"/>
      <sheetName val="MR - SE Coletora"/>
      <sheetName val="MR - SE Seccionamento"/>
      <sheetName val="Localização"/>
      <sheetName val="Resumo Geral"/>
      <sheetName val="Resumo Geral (TOT)"/>
      <sheetName val="Terraplenag"/>
      <sheetName val="Materiais de Consumo"/>
      <sheetName val="Equipamentos e Veículos"/>
      <sheetName val="Serviços"/>
      <sheetName val="Mão de obra"/>
      <sheetName val="Civil Works"/>
      <sheetName val="BOM-Montaje Electrico"/>
      <sheetName val="BOM-Montaje Electrico (Final)"/>
    </sheetNames>
    <sheetDataSet>
      <sheetData sheetId="0"/>
      <sheetData sheetId="1">
        <row r="8">
          <cell r="B8" t="str">
            <v>Ajudante</v>
          </cell>
        </row>
      </sheetData>
      <sheetData sheetId="2"/>
      <sheetData sheetId="3">
        <row r="6">
          <cell r="B6" t="str">
            <v>Abertura de Faixa</v>
          </cell>
        </row>
      </sheetData>
      <sheetData sheetId="4">
        <row r="6">
          <cell r="B6"/>
        </row>
      </sheetData>
      <sheetData sheetId="5">
        <row r="6">
          <cell r="B6" t="str">
            <v>BARRAMENTOS, TUBOS, CABOS CONDUTORES E PARA-RAIOS</v>
          </cell>
          <cell r="C6"/>
          <cell r="D6"/>
          <cell r="E6"/>
          <cell r="F6"/>
        </row>
        <row r="7">
          <cell r="B7" t="str">
            <v>Cabo de alumínio com alma de aço tipo ESPECIAL, bitola 2250MCM, peso nominal 3,1740kg/m, cód. MANAUS.</v>
          </cell>
          <cell r="C7"/>
          <cell r="D7" t="str">
            <v>m</v>
          </cell>
          <cell r="E7" t="str">
            <v>B.5.03</v>
          </cell>
          <cell r="F7" t="str">
            <v>ETE (base)</v>
          </cell>
        </row>
        <row r="8">
          <cell r="B8" t="str">
            <v>Cabo de alumínio com alma de aço tipo T-CAA, bitola 1272MCM, peso nominal 1,7791kg/m, cód. T-NARCISSUS.</v>
          </cell>
          <cell r="C8"/>
          <cell r="D8" t="str">
            <v>m</v>
          </cell>
          <cell r="E8" t="str">
            <v>B.5.03</v>
          </cell>
          <cell r="F8" t="str">
            <v>ETE (base)</v>
          </cell>
        </row>
        <row r="9">
          <cell r="B9" t="str">
            <v>Cabo de alumínio com alma de aço tipo CAA, bitola 1113MCM, peso nominal 1,8709kg/m, cód. BLUEJAY.</v>
          </cell>
          <cell r="C9"/>
          <cell r="D9" t="str">
            <v>m</v>
          </cell>
          <cell r="E9" t="str">
            <v>B.5.03</v>
          </cell>
          <cell r="F9" t="str">
            <v>ETE (base)</v>
          </cell>
        </row>
        <row r="10">
          <cell r="B10" t="str">
            <v>Cabo de alumínio com alma de aço tipo CAA, bitola 954 MCM, peso nominal 1,6028kg/m, cód. RAIL.</v>
          </cell>
          <cell r="C10">
            <v>35.261600000000001</v>
          </cell>
          <cell r="D10" t="str">
            <v>m</v>
          </cell>
          <cell r="E10" t="str">
            <v>B.5.03</v>
          </cell>
          <cell r="F10" t="str">
            <v>ETE (base)</v>
          </cell>
        </row>
        <row r="11">
          <cell r="B11" t="str">
            <v>Cabo totalmente de alumínio  tipo CA, bitola 954 MCM, peso nominal 1,3310kg/m, cód. MAGNÓLIA.</v>
          </cell>
          <cell r="C11">
            <v>29.282</v>
          </cell>
          <cell r="D11" t="str">
            <v>m</v>
          </cell>
          <cell r="E11" t="str">
            <v>B.5.04</v>
          </cell>
          <cell r="F11" t="str">
            <v>ETE (base)</v>
          </cell>
        </row>
        <row r="12">
          <cell r="B12" t="str">
            <v>Cabo de alumínio com alma de aço tipo CAA, bitola 795 MCM, peso nominal 1,3363kg/m, cód. TERN.</v>
          </cell>
          <cell r="C12">
            <v>29.398600000000002</v>
          </cell>
          <cell r="D12" t="str">
            <v>m</v>
          </cell>
          <cell r="E12" t="str">
            <v>B.5.03</v>
          </cell>
          <cell r="F12" t="str">
            <v>ETE (base)</v>
          </cell>
        </row>
        <row r="13">
          <cell r="B13" t="str">
            <v>Cabo de alumínio com alma de aço tipo CAA, bitola 636 MCM, peso nominal 1,2990kg/m, cód. GROSBEAK.</v>
          </cell>
          <cell r="C13">
            <v>18.877068000000001</v>
          </cell>
          <cell r="D13" t="str">
            <v>m</v>
          </cell>
          <cell r="E13" t="str">
            <v>B.5.03</v>
          </cell>
          <cell r="F13" t="str">
            <v>ETE (base)</v>
          </cell>
        </row>
        <row r="14">
          <cell r="B14" t="str">
            <v>Cabo de alumínio com alma de aço tipo CAA, bitola 336 MCM, peso nominal 0,68840kg/m, cód. LINNET.</v>
          </cell>
          <cell r="C14">
            <v>10.003828800000001</v>
          </cell>
          <cell r="D14" t="str">
            <v>m</v>
          </cell>
          <cell r="E14" t="str">
            <v>B.5.03</v>
          </cell>
          <cell r="F14" t="str">
            <v>ETE (base)</v>
          </cell>
        </row>
        <row r="15">
          <cell r="B15" t="str">
            <v>Cabo de alumínio com alma de aço tipo CAA, bitola 211,3 MCM, peso nominal 0,7843kg/m, cód. COCHIN.</v>
          </cell>
          <cell r="C15">
            <v>17.600000000000001</v>
          </cell>
          <cell r="D15" t="str">
            <v>m</v>
          </cell>
          <cell r="E15" t="str">
            <v>B.5.03</v>
          </cell>
          <cell r="F15" t="str">
            <v>ETE (base)</v>
          </cell>
        </row>
        <row r="16">
          <cell r="B16" t="str">
            <v>Cabo de alumínio com alma de aço tipo CAA, bitola 176 MCM, peso nominal 0,6545kg/m, cód. DOTTEREL.</v>
          </cell>
          <cell r="C16">
            <v>14.5</v>
          </cell>
          <cell r="D16" t="str">
            <v>m</v>
          </cell>
          <cell r="E16" t="str">
            <v>B.5.03</v>
          </cell>
          <cell r="F16" t="str">
            <v>ETE (base)</v>
          </cell>
        </row>
        <row r="17">
          <cell r="B17" t="str">
            <v>Cabo de alumínio com alma de aço tipo CAA, bitola 4/0 AWG, peso nominal 0,43320kg/m, cód. PENGUIN.</v>
          </cell>
          <cell r="C17"/>
          <cell r="D17" t="str">
            <v>m</v>
          </cell>
          <cell r="E17" t="str">
            <v>B.5.03</v>
          </cell>
          <cell r="F17" t="str">
            <v>ETE (base)</v>
          </cell>
        </row>
        <row r="18">
          <cell r="B18" t="str">
            <v>Cabo de aço 3/8"</v>
          </cell>
          <cell r="C18">
            <v>7.5</v>
          </cell>
          <cell r="D18" t="str">
            <v>m</v>
          </cell>
          <cell r="E18" t="str">
            <v>B.5.03</v>
          </cell>
          <cell r="F18" t="str">
            <v>ETE (base)</v>
          </cell>
        </row>
        <row r="19">
          <cell r="B19" t="str">
            <v>TUBO DE AL 1 1/2" IPS SCH 40 - 1,400 kg/m</v>
          </cell>
          <cell r="C19"/>
          <cell r="D19" t="str">
            <v>m</v>
          </cell>
          <cell r="E19" t="str">
            <v>B.5.8</v>
          </cell>
          <cell r="F19" t="str">
            <v>ELETROTUBO</v>
          </cell>
        </row>
        <row r="20">
          <cell r="B20" t="str">
            <v>TUBO DE AL 3" IPS SCH 80 - 7,425 kg/m</v>
          </cell>
          <cell r="C20">
            <v>204.2</v>
          </cell>
          <cell r="D20" t="str">
            <v>m</v>
          </cell>
          <cell r="E20" t="str">
            <v>B.5.9</v>
          </cell>
          <cell r="F20" t="str">
            <v>ELETROTUBO</v>
          </cell>
        </row>
        <row r="21">
          <cell r="B21" t="str">
            <v>TUBO DE AL 4" IPS SCH 80 - 7,680 kg/m</v>
          </cell>
          <cell r="C21">
            <v>197.5</v>
          </cell>
          <cell r="D21" t="str">
            <v>m</v>
          </cell>
          <cell r="E21" t="str">
            <v>B.5.8</v>
          </cell>
          <cell r="F21" t="str">
            <v>ELETROTUBO</v>
          </cell>
        </row>
        <row r="22">
          <cell r="B22" t="str">
            <v>TUBO DE AL 5" IPS SCH 40 - 7,53 kg/m</v>
          </cell>
          <cell r="C22">
            <v>207.07500000000002</v>
          </cell>
          <cell r="D22" t="str">
            <v>m</v>
          </cell>
          <cell r="E22" t="str">
            <v>B.5.8</v>
          </cell>
          <cell r="F22" t="str">
            <v>ELETROTUBO</v>
          </cell>
        </row>
        <row r="23">
          <cell r="B23" t="str">
            <v>TUBO DE AL 5" IPS SCH 80 - 10,800 kg/m</v>
          </cell>
          <cell r="C23">
            <v>277.75</v>
          </cell>
          <cell r="D23" t="str">
            <v>m</v>
          </cell>
          <cell r="E23" t="str">
            <v>B.5.9</v>
          </cell>
          <cell r="F23" t="str">
            <v>ELETROTUBO</v>
          </cell>
        </row>
        <row r="24">
          <cell r="B24" t="str">
            <v>TUBO DE AL 6" IPS SCH 80 - 14,850 kg/m</v>
          </cell>
          <cell r="C24">
            <v>408.37500000000006</v>
          </cell>
          <cell r="D24" t="str">
            <v>m</v>
          </cell>
          <cell r="E24" t="str">
            <v>B.5.8</v>
          </cell>
          <cell r="F24" t="str">
            <v>ELETROTUBO</v>
          </cell>
        </row>
        <row r="25">
          <cell r="B25"/>
          <cell r="C25"/>
          <cell r="D25"/>
          <cell r="E25"/>
          <cell r="F25"/>
        </row>
        <row r="26">
          <cell r="B26" t="str">
            <v>MALHA DE TERRA</v>
          </cell>
          <cell r="C26">
            <v>0</v>
          </cell>
          <cell r="D26"/>
          <cell r="E26"/>
          <cell r="F26"/>
        </row>
        <row r="27">
          <cell r="B27" t="str">
            <v>Cabo de Cobre de Bitola 120 mm² - 1,136 kg/m</v>
          </cell>
          <cell r="C27">
            <v>41.15</v>
          </cell>
          <cell r="D27" t="str">
            <v>m</v>
          </cell>
          <cell r="E27" t="str">
            <v>B.5.04</v>
          </cell>
          <cell r="F27" t="str">
            <v>ETE (base)</v>
          </cell>
        </row>
        <row r="28">
          <cell r="B28" t="str">
            <v>Cabo de Cobre de Bitola 95mm2 - 0,844 kg/m</v>
          </cell>
          <cell r="C28">
            <v>30.57</v>
          </cell>
          <cell r="D28" t="str">
            <v>m</v>
          </cell>
          <cell r="E28" t="str">
            <v>B.5.04</v>
          </cell>
          <cell r="F28" t="str">
            <v>ETE (base)</v>
          </cell>
        </row>
        <row r="29">
          <cell r="B29" t="str">
            <v>Cabo de Cobre de Bitola 70 mm² - 0,606 kg/m</v>
          </cell>
          <cell r="C29">
            <v>21.95</v>
          </cell>
          <cell r="D29" t="str">
            <v>m</v>
          </cell>
          <cell r="E29" t="str">
            <v>B.5.04</v>
          </cell>
          <cell r="F29" t="str">
            <v>ETE (base)</v>
          </cell>
        </row>
        <row r="30">
          <cell r="B30" t="str">
            <v>Solda exotermica</v>
          </cell>
          <cell r="C30">
            <v>21.89</v>
          </cell>
          <cell r="D30" t="str">
            <v>pç</v>
          </cell>
          <cell r="E30" t="str">
            <v>B.5.04</v>
          </cell>
          <cell r="F30" t="str">
            <v>ETE (base)</v>
          </cell>
        </row>
        <row r="31">
          <cell r="B31" t="str">
            <v>Conector de aterramento</v>
          </cell>
          <cell r="C31">
            <v>30</v>
          </cell>
          <cell r="D31" t="str">
            <v>pç</v>
          </cell>
          <cell r="E31"/>
          <cell r="F31"/>
        </row>
        <row r="32">
          <cell r="B32" t="str">
            <v>Materiais para solda exotermica</v>
          </cell>
          <cell r="C32">
            <v>22000</v>
          </cell>
          <cell r="D32" t="str">
            <v>vb</v>
          </cell>
          <cell r="E32" t="str">
            <v>B.5.04</v>
          </cell>
          <cell r="F32" t="str">
            <v>ETE (base)</v>
          </cell>
        </row>
        <row r="33">
          <cell r="B33" t="str">
            <v>Materiais para conectores</v>
          </cell>
          <cell r="C33">
            <v>33000</v>
          </cell>
          <cell r="D33" t="str">
            <v>vb</v>
          </cell>
          <cell r="E33" t="str">
            <v>B.5.04</v>
          </cell>
          <cell r="F33" t="str">
            <v>ETE (base)</v>
          </cell>
        </row>
        <row r="34">
          <cell r="B34" t="str">
            <v>Haste de aterramento</v>
          </cell>
          <cell r="C34">
            <v>76.23</v>
          </cell>
          <cell r="D34" t="str">
            <v>pç</v>
          </cell>
          <cell r="E34" t="str">
            <v>B.5.04</v>
          </cell>
          <cell r="F34" t="str">
            <v>ETE (base)</v>
          </cell>
        </row>
        <row r="35">
          <cell r="B35" t="str">
            <v>Tratamento de haste de aterramento</v>
          </cell>
          <cell r="C35">
            <v>77</v>
          </cell>
          <cell r="D35" t="str">
            <v>vb</v>
          </cell>
          <cell r="E35" t="str">
            <v>B.5.04</v>
          </cell>
          <cell r="F35" t="str">
            <v>ETE (base)</v>
          </cell>
        </row>
        <row r="36">
          <cell r="B36"/>
          <cell r="C36"/>
          <cell r="D36"/>
          <cell r="E36"/>
          <cell r="F36"/>
        </row>
        <row r="37">
          <cell r="B37" t="str">
            <v xml:space="preserve">CABOS DE FORÇA/CONTROLE, MÉDIA TENSÃO </v>
          </cell>
          <cell r="C37">
            <v>0</v>
          </cell>
          <cell r="D37"/>
          <cell r="E37"/>
          <cell r="F37"/>
        </row>
        <row r="38">
          <cell r="B38" t="str">
            <v>CABO COBRE FOREX BCC 12/20 kV - 3x240mm²</v>
          </cell>
          <cell r="C38">
            <v>521.83463414634161</v>
          </cell>
          <cell r="D38" t="str">
            <v>m</v>
          </cell>
          <cell r="E38" t="str">
            <v>B.5.06</v>
          </cell>
          <cell r="F38" t="str">
            <v>Phelps Dodge</v>
          </cell>
        </row>
        <row r="39">
          <cell r="B39" t="str">
            <v>CABO COBRE FOREX BCC 12/20 kV - 3x500mm²</v>
          </cell>
          <cell r="C39">
            <v>1022.5975609756098</v>
          </cell>
          <cell r="D39" t="str">
            <v>m</v>
          </cell>
          <cell r="E39" t="str">
            <v>B.5.06</v>
          </cell>
          <cell r="F39" t="str">
            <v>Phelps Dodge</v>
          </cell>
        </row>
        <row r="40">
          <cell r="B40" t="str">
            <v>CABO FLEXONAX SLIM 105 8,7/15 kV - Cobre Unipolar240mm²</v>
          </cell>
          <cell r="C40">
            <v>110.00000000000001</v>
          </cell>
          <cell r="D40" t="str">
            <v>m</v>
          </cell>
          <cell r="E40" t="str">
            <v>B.5.06</v>
          </cell>
          <cell r="F40" t="str">
            <v>ETE (base)</v>
          </cell>
        </row>
        <row r="41">
          <cell r="B41" t="str">
            <v>CABO FLEXONAX SLIM 105 8,7/15 kV - Cobre Unipolar 150mm²</v>
          </cell>
          <cell r="C41">
            <v>68.2</v>
          </cell>
          <cell r="D41" t="str">
            <v>pç</v>
          </cell>
          <cell r="E41" t="str">
            <v>B.5.06</v>
          </cell>
          <cell r="F41" t="str">
            <v>ETE (base)</v>
          </cell>
        </row>
        <row r="42">
          <cell r="B42" t="str">
            <v>Mufla 36 kV</v>
          </cell>
          <cell r="C42">
            <v>322.58999999999997</v>
          </cell>
          <cell r="D42" t="str">
            <v>pç</v>
          </cell>
          <cell r="E42" t="str">
            <v>B.5.01</v>
          </cell>
          <cell r="F42" t="str">
            <v>Elos</v>
          </cell>
        </row>
        <row r="43">
          <cell r="B43" t="str">
            <v>Mufla 15 kV</v>
          </cell>
          <cell r="C43">
            <v>481.92</v>
          </cell>
          <cell r="D43" t="str">
            <v>pç</v>
          </cell>
          <cell r="E43" t="str">
            <v>B.5.02</v>
          </cell>
          <cell r="F43" t="str">
            <v>Elos</v>
          </cell>
        </row>
        <row r="44">
          <cell r="B44" t="str">
            <v>Emendas</v>
          </cell>
          <cell r="C44">
            <v>793.59</v>
          </cell>
          <cell r="D44" t="str">
            <v>pç</v>
          </cell>
          <cell r="E44" t="str">
            <v>B.5.03</v>
          </cell>
          <cell r="F44" t="str">
            <v>Elos</v>
          </cell>
        </row>
        <row r="45">
          <cell r="B45" t="str">
            <v>FICOM B-F 4X1.5 MM2 1 KV PT</v>
          </cell>
          <cell r="C45">
            <v>5.5539000000000005</v>
          </cell>
          <cell r="D45" t="str">
            <v>m</v>
          </cell>
          <cell r="E45" t="str">
            <v>B.5.05</v>
          </cell>
          <cell r="F45" t="str">
            <v>NEXANS-FICAP</v>
          </cell>
        </row>
        <row r="46">
          <cell r="B46" t="str">
            <v>FICOM B-F 6X1.5 MM2 1 KV PT</v>
          </cell>
          <cell r="C46">
            <v>7.6087000000000007</v>
          </cell>
          <cell r="D46" t="str">
            <v>m</v>
          </cell>
          <cell r="E46" t="str">
            <v>B.5.05</v>
          </cell>
          <cell r="F46" t="str">
            <v>NEXANS-FICAP</v>
          </cell>
        </row>
        <row r="47">
          <cell r="B47" t="str">
            <v>FICOM B-F 12X1.5 MM2 1 KV PT</v>
          </cell>
          <cell r="C47">
            <v>12.008700000000001</v>
          </cell>
          <cell r="D47" t="str">
            <v>m</v>
          </cell>
          <cell r="E47" t="str">
            <v>B.5.05</v>
          </cell>
          <cell r="F47" t="str">
            <v>NEXANS-FICAP</v>
          </cell>
        </row>
        <row r="48">
          <cell r="B48" t="str">
            <v>FICOM B-F 20X1.5 MM2 1 KV PT</v>
          </cell>
          <cell r="C48">
            <v>17.729800000000001</v>
          </cell>
          <cell r="D48" t="str">
            <v>m</v>
          </cell>
          <cell r="E48" t="str">
            <v>B.5.05</v>
          </cell>
          <cell r="F48" t="str">
            <v>NEXANS-FICAP</v>
          </cell>
        </row>
        <row r="49">
          <cell r="B49" t="str">
            <v>FICOM B-F 4X2.5 MM2 1 KV PT</v>
          </cell>
          <cell r="C49">
            <v>7.0202</v>
          </cell>
          <cell r="D49" t="str">
            <v>m</v>
          </cell>
          <cell r="E49" t="str">
            <v>B.5.05</v>
          </cell>
          <cell r="F49" t="str">
            <v>NEXANS-FICAP</v>
          </cell>
        </row>
        <row r="50">
          <cell r="B50" t="str">
            <v>FICOM B-F 6X2.5 MM2 1 KV PT</v>
          </cell>
          <cell r="C50">
            <v>9.7878000000000007</v>
          </cell>
          <cell r="D50" t="str">
            <v>m</v>
          </cell>
          <cell r="E50" t="str">
            <v>B.5.05</v>
          </cell>
          <cell r="F50" t="str">
            <v>NEXANS-FICAP</v>
          </cell>
        </row>
        <row r="51">
          <cell r="B51" t="str">
            <v>FICOM B-F 2X4 MM2 1 KV PT</v>
          </cell>
          <cell r="C51">
            <v>6.798</v>
          </cell>
          <cell r="D51" t="str">
            <v>m</v>
          </cell>
          <cell r="E51" t="str">
            <v>B.5.05</v>
          </cell>
          <cell r="F51" t="str">
            <v>NEXANS-FICAP</v>
          </cell>
        </row>
        <row r="52">
          <cell r="B52" t="str">
            <v>FICOM B-F 4X4 MM2 1 KV PT</v>
          </cell>
          <cell r="C52">
            <v>9.9913000000000007</v>
          </cell>
          <cell r="D52" t="str">
            <v>m</v>
          </cell>
          <cell r="E52" t="str">
            <v>B.5.05</v>
          </cell>
          <cell r="F52" t="str">
            <v>NEXANS-FICAP</v>
          </cell>
        </row>
        <row r="53">
          <cell r="B53" t="str">
            <v>FICOM B-F 2X6 MM2 1 KV PT</v>
          </cell>
          <cell r="C53">
            <v>8.6943999999999999</v>
          </cell>
          <cell r="D53" t="str">
            <v>m</v>
          </cell>
          <cell r="E53" t="str">
            <v>B.5.05</v>
          </cell>
          <cell r="F53" t="str">
            <v>NEXANS-FICAP</v>
          </cell>
        </row>
        <row r="54">
          <cell r="B54" t="str">
            <v>FICOM B-F 4X6 MM2 1 KV PT</v>
          </cell>
          <cell r="C54">
            <v>12.3695</v>
          </cell>
          <cell r="D54" t="str">
            <v>m</v>
          </cell>
          <cell r="E54" t="str">
            <v>B.5.05</v>
          </cell>
          <cell r="F54" t="str">
            <v>NEXANS-FICAP</v>
          </cell>
        </row>
        <row r="55">
          <cell r="B55" t="str">
            <v>Cabo de baixa tensão tipo sintenax flex, isolação 0,6/1kV, temp 70ºC, bitola de # 3x2,5mm2.</v>
          </cell>
          <cell r="C55">
            <v>2.59</v>
          </cell>
          <cell r="D55" t="str">
            <v>m</v>
          </cell>
          <cell r="E55" t="str">
            <v>B.5.06</v>
          </cell>
          <cell r="F55" t="str">
            <v>PHELPS DODGE</v>
          </cell>
        </row>
        <row r="56">
          <cell r="B56" t="str">
            <v>Cabo de baixa tensão tipo sintenax flex, isolação 0,6/1kV, temp 70ºC, bitola de #2x4,0mm².</v>
          </cell>
          <cell r="C56">
            <v>3.01</v>
          </cell>
          <cell r="D56" t="str">
            <v>m</v>
          </cell>
          <cell r="E56" t="str">
            <v>B.5.06</v>
          </cell>
          <cell r="F56" t="str">
            <v>PHELPS DODGE</v>
          </cell>
        </row>
        <row r="57">
          <cell r="B57" t="str">
            <v>Cabo de baixa tensão tipo sintenax flex, isolação 0,6/1kV, tem 70ºC, bitola de #4x10,0mm².</v>
          </cell>
          <cell r="C57">
            <v>14.944975609756101</v>
          </cell>
          <cell r="D57" t="str">
            <v>m</v>
          </cell>
          <cell r="E57" t="str">
            <v>B.5.06</v>
          </cell>
          <cell r="F57" t="str">
            <v>PHELPS DODGE</v>
          </cell>
        </row>
        <row r="58">
          <cell r="B58" t="str">
            <v>Cabo de baixa tensão tipo sintenax flex, isolação 0,6/1kV, temp 70ºC, bitola de #3x35,00mm².</v>
          </cell>
          <cell r="C58">
            <v>33.35</v>
          </cell>
          <cell r="D58" t="str">
            <v>m</v>
          </cell>
          <cell r="E58" t="str">
            <v>B.5.06</v>
          </cell>
          <cell r="F58" t="str">
            <v>PHELPS DODGE</v>
          </cell>
        </row>
        <row r="59">
          <cell r="B59" t="str">
            <v>Cabo de baixa tensão tipo sintenax flex, isolação 0,6/1kV, temp 70ºC, bitola de #2x16,00mm².</v>
          </cell>
          <cell r="C59">
            <v>9.8800000000000008</v>
          </cell>
          <cell r="D59" t="str">
            <v>m</v>
          </cell>
          <cell r="E59" t="str">
            <v>B.5.06</v>
          </cell>
          <cell r="F59" t="str">
            <v>PHELPS DODGE</v>
          </cell>
        </row>
        <row r="60">
          <cell r="B60"/>
          <cell r="C60"/>
          <cell r="D60"/>
          <cell r="E60"/>
          <cell r="F60"/>
        </row>
        <row r="61">
          <cell r="B61" t="str">
            <v>CONECTORES</v>
          </cell>
          <cell r="C61">
            <v>0</v>
          </cell>
          <cell r="D61"/>
          <cell r="E61"/>
          <cell r="F61"/>
        </row>
        <row r="62">
          <cell r="B62" t="str">
            <v>Conector Anti-corona 230kV – Derivação T para 1 cabo 1113 MCM na passagem e 1 cabo 1113 MCM na derivação - ELETROSUL</v>
          </cell>
          <cell r="C62">
            <v>156.75</v>
          </cell>
          <cell r="D62" t="str">
            <v>pç</v>
          </cell>
          <cell r="E62" t="str">
            <v>B.5.07</v>
          </cell>
          <cell r="F62" t="str">
            <v>Alclan</v>
          </cell>
        </row>
        <row r="63">
          <cell r="B63" t="str">
            <v>Conector Anti-corona 230kV – Derivação T para 2 cabos 1113 MCM na passagem e 1 cabo 1113 MCM na derivação – ELETROSUL</v>
          </cell>
          <cell r="C63">
            <v>252.47</v>
          </cell>
          <cell r="D63" t="str">
            <v>pç</v>
          </cell>
          <cell r="E63" t="str">
            <v>B.5.07</v>
          </cell>
          <cell r="F63" t="str">
            <v>Alclan</v>
          </cell>
        </row>
        <row r="64">
          <cell r="B64" t="str">
            <v>Conector Anti-corona 230kV – Derivação T para tubo 4” a 1 cabo 1113 MCM na derivação – ELETROSUL</v>
          </cell>
          <cell r="C64">
            <v>229.9</v>
          </cell>
          <cell r="D64" t="str">
            <v>pç</v>
          </cell>
          <cell r="E64" t="str">
            <v>B.5.07</v>
          </cell>
          <cell r="F64" t="str">
            <v>Alclan</v>
          </cell>
        </row>
        <row r="65">
          <cell r="B65" t="str">
            <v>Conector Anti-corona 230kV – Suporte fixo/deslizante para instalação em IP para Tubo 4”  – ELETROSUL</v>
          </cell>
          <cell r="C65">
            <v>167.20000000000002</v>
          </cell>
          <cell r="D65" t="str">
            <v>pç</v>
          </cell>
          <cell r="E65" t="str">
            <v>B.5.07</v>
          </cell>
          <cell r="F65" t="str">
            <v>Alclan</v>
          </cell>
        </row>
        <row r="66">
          <cell r="B66" t="str">
            <v>Conector Anti-corona 230kV – Suporte para instalação em IP para 1 cabo 1113 MCM – ELETROSUL</v>
          </cell>
          <cell r="C66">
            <v>194.04</v>
          </cell>
          <cell r="D66" t="str">
            <v>pç</v>
          </cell>
          <cell r="E66" t="str">
            <v>B.5.07</v>
          </cell>
          <cell r="F66" t="str">
            <v>Alclan</v>
          </cell>
        </row>
        <row r="67">
          <cell r="B67" t="str">
            <v>Conector Anti-corona 230kV – Suporte para instalação em IP para 2 cabos 1113 MCM – ELETROSUL</v>
          </cell>
          <cell r="C67">
            <v>229.9</v>
          </cell>
          <cell r="D67" t="str">
            <v>pç</v>
          </cell>
          <cell r="E67" t="str">
            <v>B.5.07</v>
          </cell>
          <cell r="F67" t="str">
            <v>Alclan</v>
          </cell>
        </row>
        <row r="68">
          <cell r="B68" t="str">
            <v>Conector Anti-corona 230kV – Terminal 45° pino 2” a 2 cabos 1113 MCM – ELETROSUL</v>
          </cell>
          <cell r="C68">
            <v>292.60000000000002</v>
          </cell>
          <cell r="D68" t="str">
            <v>pç</v>
          </cell>
          <cell r="E68" t="str">
            <v>B.5.07</v>
          </cell>
          <cell r="F68" t="str">
            <v>Alclan</v>
          </cell>
        </row>
        <row r="69">
          <cell r="B69" t="str">
            <v>Conector Anti-corona 230kV – Terminal NEMA 4 furos a 1 cabos 1113 MCM na derivação – ELETROSUL</v>
          </cell>
          <cell r="C69">
            <v>141.07500000000002</v>
          </cell>
          <cell r="D69" t="str">
            <v>pç</v>
          </cell>
          <cell r="E69" t="str">
            <v>B.5.07</v>
          </cell>
          <cell r="F69" t="str">
            <v>Alclan</v>
          </cell>
        </row>
        <row r="70">
          <cell r="B70" t="str">
            <v>Conector Anti-corona 230kV – Terminal NEMA 4 furos a 2 cabos 1113 MCM na derivação – ELETROSUL</v>
          </cell>
          <cell r="C70">
            <v>177.65</v>
          </cell>
          <cell r="D70" t="str">
            <v>pç</v>
          </cell>
          <cell r="E70" t="str">
            <v>B.5.07</v>
          </cell>
          <cell r="F70" t="str">
            <v>Alclan</v>
          </cell>
        </row>
        <row r="71">
          <cell r="B71" t="str">
            <v>Conector Anti-corona 230kV – Terminal NEMA 6 furos a 1 cabos 1113 MCM na derivação – ELETROSUL</v>
          </cell>
          <cell r="C71">
            <v>146.30000000000001</v>
          </cell>
          <cell r="D71" t="str">
            <v>pç</v>
          </cell>
          <cell r="E71" t="str">
            <v>B.5.07</v>
          </cell>
          <cell r="F71" t="str">
            <v>Alclan</v>
          </cell>
        </row>
        <row r="72">
          <cell r="B72" t="str">
            <v>Conector Anti-corona 230kV – Terminal NEMA 6 furos a 2 cabos 1113 MCM na derivação – ELETROSUL</v>
          </cell>
          <cell r="C72">
            <v>183.55</v>
          </cell>
          <cell r="D72" t="str">
            <v>pç</v>
          </cell>
          <cell r="E72" t="str">
            <v>B.5.07</v>
          </cell>
          <cell r="F72" t="str">
            <v>Alclan</v>
          </cell>
        </row>
        <row r="73">
          <cell r="B73" t="str">
            <v>Conector de derivação para 1 cabo Tern, 795 MCM na passagem e na 1 cabo Tern derivação</v>
          </cell>
          <cell r="C73">
            <v>72.600000000000009</v>
          </cell>
          <cell r="D73" t="str">
            <v>pç</v>
          </cell>
          <cell r="E73" t="str">
            <v>B.5.07</v>
          </cell>
          <cell r="F73" t="str">
            <v>MARFEQ</v>
          </cell>
        </row>
        <row r="74">
          <cell r="B74" t="str">
            <v>Conector de derivação para 2 cabo Tern, 795 MCM na passagem, espaçamento 457 mm e na 1 cabo Tern na derivação</v>
          </cell>
          <cell r="C74">
            <v>26.400000000000002</v>
          </cell>
          <cell r="D74" t="str">
            <v>pç</v>
          </cell>
          <cell r="E74" t="str">
            <v>B.5.07</v>
          </cell>
          <cell r="F74" t="str">
            <v>ALCLAN</v>
          </cell>
        </row>
        <row r="75">
          <cell r="B75" t="str">
            <v>Conector reto tubo 4" para 1 cabo Tern 795 MCM</v>
          </cell>
          <cell r="C75">
            <v>9.9</v>
          </cell>
          <cell r="D75" t="str">
            <v>pç</v>
          </cell>
          <cell r="E75" t="str">
            <v>B.5.07</v>
          </cell>
          <cell r="F75" t="str">
            <v>ALCLAN</v>
          </cell>
        </row>
        <row r="76">
          <cell r="B76" t="str">
            <v>Conector suporte Fixo e Deslizante para tubo 4", diam. 127 mm</v>
          </cell>
          <cell r="C76">
            <v>17.600000000000001</v>
          </cell>
          <cell r="D76" t="str">
            <v>pç</v>
          </cell>
          <cell r="E76" t="str">
            <v>B.5.07</v>
          </cell>
          <cell r="F76" t="str">
            <v>ALCLAN</v>
          </cell>
        </row>
        <row r="77">
          <cell r="B77" t="str">
            <v>Conector suporte fixo para 1 cabo Tern, 795 MCM, diam. 127 mm</v>
          </cell>
          <cell r="C77">
            <v>56.1</v>
          </cell>
          <cell r="D77" t="str">
            <v>pç</v>
          </cell>
          <cell r="E77" t="str">
            <v>B.5.07</v>
          </cell>
          <cell r="F77" t="str">
            <v>MARFEQ</v>
          </cell>
        </row>
        <row r="78">
          <cell r="B78" t="str">
            <v>Conector terminal para 1 cabo Tern, 795 MCM, a barra NEMA 6 furos</v>
          </cell>
          <cell r="C78">
            <v>316.8</v>
          </cell>
          <cell r="D78" t="str">
            <v>pç</v>
          </cell>
          <cell r="E78" t="str">
            <v>B.5.07</v>
          </cell>
          <cell r="F78" t="str">
            <v>MARFEQ</v>
          </cell>
        </row>
        <row r="79">
          <cell r="B79" t="str">
            <v>Emenda expansível Anti-corona para tubo 4” aparafusar – ELETROSUL</v>
          </cell>
          <cell r="C79">
            <v>930.05000000000007</v>
          </cell>
          <cell r="D79" t="str">
            <v>pç</v>
          </cell>
          <cell r="E79" t="str">
            <v>B.5.07</v>
          </cell>
          <cell r="F79" t="str">
            <v>Alclan</v>
          </cell>
        </row>
        <row r="80">
          <cell r="B80" t="str">
            <v>Emenda reta com dilatação tubo x tubo 4"</v>
          </cell>
          <cell r="C80">
            <v>6.6000000000000005</v>
          </cell>
          <cell r="D80" t="str">
            <v>pç</v>
          </cell>
          <cell r="E80" t="str">
            <v>B.5.07</v>
          </cell>
          <cell r="F80" t="str">
            <v>ALCLAN</v>
          </cell>
        </row>
        <row r="81">
          <cell r="B81" t="str">
            <v>Emenda rígida 45° Anti-corona para tubo 4” aparafusar – ELETROSUL</v>
          </cell>
          <cell r="C81">
            <v>585.20000000000005</v>
          </cell>
          <cell r="D81" t="str">
            <v>pç</v>
          </cell>
          <cell r="E81" t="str">
            <v>B.5.07</v>
          </cell>
          <cell r="F81" t="str">
            <v>Alclan</v>
          </cell>
        </row>
        <row r="82">
          <cell r="B82" t="str">
            <v>Emenda rígida reta Anti-corona para tubo 4” aparafusar – ELETROSUL</v>
          </cell>
          <cell r="C82">
            <v>501.6</v>
          </cell>
          <cell r="D82" t="str">
            <v>pç</v>
          </cell>
          <cell r="E82" t="str">
            <v>B.5.07</v>
          </cell>
          <cell r="F82" t="str">
            <v>Alclan</v>
          </cell>
        </row>
        <row r="83">
          <cell r="B83" t="str">
            <v>Espaçador para 2 cabos Blues Jay 1113 MCM</v>
          </cell>
          <cell r="C83">
            <v>85.58</v>
          </cell>
          <cell r="D83" t="str">
            <v>pç</v>
          </cell>
          <cell r="E83" t="str">
            <v>B.5.08</v>
          </cell>
          <cell r="F83" t="str">
            <v>Alclan</v>
          </cell>
        </row>
        <row r="84">
          <cell r="B84" t="str">
            <v>Espaçador para 2 cabos Tern, 795 MCM, 457 mm</v>
          </cell>
          <cell r="C84">
            <v>133.10000000000002</v>
          </cell>
          <cell r="D84" t="str">
            <v>pç</v>
          </cell>
          <cell r="E84" t="str">
            <v>B.5.08</v>
          </cell>
          <cell r="F84" t="str">
            <v>MARFEQ</v>
          </cell>
        </row>
        <row r="85">
          <cell r="B85" t="str">
            <v>Tampão Anti-corona 230kV para tubo 4” – ELETROSUL</v>
          </cell>
          <cell r="C85">
            <v>261.25</v>
          </cell>
          <cell r="D85" t="str">
            <v>pç</v>
          </cell>
          <cell r="E85" t="str">
            <v>B.5.08</v>
          </cell>
          <cell r="F85" t="str">
            <v>Alclan</v>
          </cell>
        </row>
        <row r="86">
          <cell r="B86" t="str">
            <v>Tampão tubo 4"</v>
          </cell>
          <cell r="C86">
            <v>9.9</v>
          </cell>
          <cell r="D86" t="str">
            <v>pç</v>
          </cell>
          <cell r="E86" t="str">
            <v>B.3.01</v>
          </cell>
          <cell r="F86" t="str">
            <v>MARFEQ</v>
          </cell>
        </row>
        <row r="87">
          <cell r="B87" t="str">
            <v>Terminal 45° pino 2” a 1 cabo Tern 795 MCM</v>
          </cell>
          <cell r="C87">
            <v>12.100000000000001</v>
          </cell>
          <cell r="D87" t="str">
            <v>pç</v>
          </cell>
          <cell r="E87" t="str">
            <v>B.5.07</v>
          </cell>
          <cell r="F87" t="str">
            <v>MARFEQ</v>
          </cell>
        </row>
        <row r="88">
          <cell r="B88"/>
          <cell r="C88"/>
          <cell r="D88"/>
          <cell r="E88"/>
          <cell r="F88"/>
        </row>
        <row r="89">
          <cell r="B89" t="str">
            <v>FERRAGENS E ISOLADORES</v>
          </cell>
          <cell r="C89">
            <v>0</v>
          </cell>
          <cell r="D89"/>
          <cell r="E89"/>
          <cell r="F89"/>
        </row>
        <row r="90">
          <cell r="B90" t="str">
            <v>Ferragens para ancoragem de cabo PR Aluminio - Dotterel</v>
          </cell>
          <cell r="C90">
            <v>605</v>
          </cell>
          <cell r="D90" t="str">
            <v>pç</v>
          </cell>
          <cell r="E90" t="str">
            <v>B.5.08</v>
          </cell>
          <cell r="F90" t="str">
            <v>FORJASUL</v>
          </cell>
        </row>
        <row r="91">
          <cell r="B91" t="str">
            <v>Ferragens anti-corona para cadeia de ancoragem para 1 cabo Bluejay – 1113 MCM</v>
          </cell>
          <cell r="C91">
            <v>950.66</v>
          </cell>
          <cell r="D91" t="str">
            <v>pç</v>
          </cell>
          <cell r="E91" t="str">
            <v>B.5.08</v>
          </cell>
          <cell r="F91" t="str">
            <v>FORJASUL</v>
          </cell>
        </row>
        <row r="92">
          <cell r="B92" t="str">
            <v>Ferragens anti-corona para cadeia de ancoragem para 2 cabos Bluejay – 1113 MCM</v>
          </cell>
          <cell r="C92">
            <v>1455.58</v>
          </cell>
          <cell r="D92" t="str">
            <v>pç</v>
          </cell>
          <cell r="E92" t="str">
            <v>B.5.08</v>
          </cell>
          <cell r="F92" t="str">
            <v>FORJASUL</v>
          </cell>
        </row>
        <row r="93">
          <cell r="B93" t="str">
            <v>Ferragens anti-corona para cadeia de ancoragem para 4 cabos Bluejay – 1113 MCM</v>
          </cell>
          <cell r="C93">
            <v>2797</v>
          </cell>
          <cell r="D93" t="str">
            <v>pç</v>
          </cell>
          <cell r="E93" t="str">
            <v>B.5.08</v>
          </cell>
          <cell r="F93" t="str">
            <v>FORJASUL</v>
          </cell>
        </row>
        <row r="94">
          <cell r="B94" t="str">
            <v>Ferragens para cadeia de ancoragem para 1 cabo TERN 795 MCM (padrão ELETRONORTE) - 138kV</v>
          </cell>
          <cell r="C94">
            <v>0</v>
          </cell>
          <cell r="D94" t="str">
            <v>pç</v>
          </cell>
          <cell r="E94" t="str">
            <v>B.5.08</v>
          </cell>
          <cell r="F94" t="str">
            <v>FORJASUL</v>
          </cell>
        </row>
        <row r="95">
          <cell r="B95" t="str">
            <v>Ferragens para cadeia de ancoragem para 1 cabo TERN 795 MCM (padrão ELETRONORTE) - 230kV</v>
          </cell>
          <cell r="C95">
            <v>0</v>
          </cell>
          <cell r="D95" t="str">
            <v>pç</v>
          </cell>
          <cell r="E95" t="str">
            <v>B.5.08</v>
          </cell>
          <cell r="F95" t="str">
            <v>FORJASUL</v>
          </cell>
        </row>
        <row r="96">
          <cell r="B96" t="str">
            <v>Ferragens para cadeia de ancoragem para 2 cabos TERN 795 MCM (padrão ELETRONORTE) - 138kV</v>
          </cell>
          <cell r="C96">
            <v>0</v>
          </cell>
          <cell r="D96" t="str">
            <v>pç</v>
          </cell>
          <cell r="E96" t="str">
            <v>B.5.08</v>
          </cell>
          <cell r="F96" t="str">
            <v>FORJASUL</v>
          </cell>
        </row>
        <row r="97">
          <cell r="B97" t="str">
            <v>Ferragens para cadeia de ancoragem para 2 cabos TERN 795 MCM (padrão ELETRONORTE) - 230kV</v>
          </cell>
          <cell r="C97">
            <v>0</v>
          </cell>
          <cell r="D97" t="str">
            <v>pç</v>
          </cell>
          <cell r="E97" t="str">
            <v>B.5.08</v>
          </cell>
          <cell r="F97" t="str">
            <v>FORJASUL</v>
          </cell>
        </row>
        <row r="98">
          <cell r="B98"/>
          <cell r="C98"/>
          <cell r="D98"/>
          <cell r="E98"/>
          <cell r="F98"/>
        </row>
        <row r="99">
          <cell r="B99" t="str">
            <v>Isolador Polimérico 230kV</v>
          </cell>
          <cell r="C99">
            <v>600</v>
          </cell>
          <cell r="D99" t="str">
            <v>pç</v>
          </cell>
          <cell r="E99" t="str">
            <v>B.5.10</v>
          </cell>
          <cell r="F99" t="str">
            <v>ETE (base)</v>
          </cell>
        </row>
        <row r="100">
          <cell r="B100" t="str">
            <v>Isolador de disco 240 kN</v>
          </cell>
          <cell r="C100">
            <v>110.00000000000001</v>
          </cell>
          <cell r="D100" t="str">
            <v>pç</v>
          </cell>
          <cell r="E100" t="str">
            <v>B.5.10</v>
          </cell>
          <cell r="F100" t="str">
            <v>ETE (base)</v>
          </cell>
        </row>
        <row r="101">
          <cell r="B101" t="str">
            <v>Isolador de disco 120 kN</v>
          </cell>
          <cell r="C101">
            <v>92</v>
          </cell>
          <cell r="D101" t="str">
            <v>pç</v>
          </cell>
          <cell r="E101" t="str">
            <v>B.5.10</v>
          </cell>
          <cell r="F101" t="str">
            <v>ETE (base)</v>
          </cell>
        </row>
        <row r="102">
          <cell r="B102" t="str">
            <v>Isolador de disco 80 kN</v>
          </cell>
          <cell r="C102">
            <v>66</v>
          </cell>
          <cell r="D102" t="str">
            <v>pç</v>
          </cell>
          <cell r="E102" t="str">
            <v>B.5.10</v>
          </cell>
          <cell r="F102" t="str">
            <v>ETE (base)</v>
          </cell>
        </row>
        <row r="103">
          <cell r="B103"/>
          <cell r="C103"/>
          <cell r="D103"/>
          <cell r="E103"/>
          <cell r="F103"/>
        </row>
        <row r="104">
          <cell r="B104" t="str">
            <v>ISOL.MULTICORPO M16 33550A275-70/1MR (550kV)</v>
          </cell>
          <cell r="C104">
            <v>10032.543209876543</v>
          </cell>
          <cell r="D104" t="str">
            <v>pç</v>
          </cell>
          <cell r="E104"/>
          <cell r="F104" t="str">
            <v>ETE (base)</v>
          </cell>
        </row>
        <row r="105">
          <cell r="B105" t="str">
            <v>Isolador de Pedestal 345 kV</v>
          </cell>
          <cell r="C105">
            <v>7700.0000000000009</v>
          </cell>
          <cell r="D105" t="str">
            <v>pç</v>
          </cell>
          <cell r="E105"/>
          <cell r="F105" t="str">
            <v>ETE (base)</v>
          </cell>
        </row>
        <row r="106">
          <cell r="B106" t="str">
            <v>Isolador de Pedestal 230 kV</v>
          </cell>
          <cell r="C106">
            <v>5500</v>
          </cell>
          <cell r="D106" t="str">
            <v>pç</v>
          </cell>
          <cell r="E106"/>
          <cell r="F106" t="str">
            <v>ETE (base)</v>
          </cell>
        </row>
        <row r="107">
          <cell r="B107" t="str">
            <v>Isolador de Pedestal 138 kV</v>
          </cell>
          <cell r="C107">
            <v>2420</v>
          </cell>
          <cell r="D107" t="str">
            <v>pç</v>
          </cell>
          <cell r="E107"/>
          <cell r="F107" t="str">
            <v>ETE (base)</v>
          </cell>
        </row>
        <row r="108">
          <cell r="B108" t="str">
            <v>ISOL.PEDESTAL M16       HD-350    MR (72 kV)</v>
          </cell>
          <cell r="C108">
            <v>1030.7407407407406</v>
          </cell>
          <cell r="D108" t="str">
            <v>pç</v>
          </cell>
          <cell r="E108"/>
          <cell r="F108" t="str">
            <v>ETE (base)</v>
          </cell>
        </row>
        <row r="109">
          <cell r="B109" t="str">
            <v>ISOL.PEDESTAL 36kV</v>
          </cell>
          <cell r="C109">
            <v>960</v>
          </cell>
          <cell r="D109" t="str">
            <v>pç</v>
          </cell>
          <cell r="E109"/>
          <cell r="F109" t="str">
            <v>ETE (base)</v>
          </cell>
        </row>
        <row r="110">
          <cell r="B110" t="str">
            <v>ISOL.PEDESTAL15kV</v>
          </cell>
          <cell r="C110">
            <v>385.00000000000006</v>
          </cell>
          <cell r="D110" t="str">
            <v>pç</v>
          </cell>
          <cell r="E110"/>
          <cell r="F110" t="str">
            <v>ETE (base)</v>
          </cell>
        </row>
        <row r="111">
          <cell r="C111">
            <v>0</v>
          </cell>
        </row>
        <row r="112">
          <cell r="B112" t="str">
            <v>ESTRUTURAS E SUPORTES</v>
          </cell>
          <cell r="C112">
            <v>0</v>
          </cell>
          <cell r="D112"/>
          <cell r="E112"/>
          <cell r="F112"/>
        </row>
        <row r="113">
          <cell r="B113" t="str">
            <v>COLUNA A-7/4400/24,7m - Eixo entrada de LT e TR - Subestação 230kV</v>
          </cell>
          <cell r="C113">
            <v>36621.504289156634</v>
          </cell>
          <cell r="D113" t="str">
            <v>pç</v>
          </cell>
          <cell r="E113" t="str">
            <v>B.5.09</v>
          </cell>
          <cell r="F113" t="str">
            <v>EMPAC</v>
          </cell>
        </row>
        <row r="114">
          <cell r="B114" t="str">
            <v>COLUNA A-10/8500/24,7m - Eixo entrada de LT e TR - Subestação 230kV</v>
          </cell>
          <cell r="C114">
            <v>41840.367614457828</v>
          </cell>
          <cell r="D114" t="str">
            <v>pç</v>
          </cell>
          <cell r="E114" t="str">
            <v>B.5.09</v>
          </cell>
          <cell r="F114" t="str">
            <v>EMPAC</v>
          </cell>
        </row>
        <row r="115">
          <cell r="B115" t="str">
            <v>VIGA 0,50x0,70x16,0m "D" - Eixo entrada de LT e TR - Subestação 230kV</v>
          </cell>
          <cell r="C115">
            <v>20810.439325301206</v>
          </cell>
          <cell r="D115" t="str">
            <v>pç</v>
          </cell>
          <cell r="E115" t="str">
            <v>B.5.09</v>
          </cell>
          <cell r="F115" t="str">
            <v>EMPAC</v>
          </cell>
        </row>
        <row r="116">
          <cell r="B116" t="str">
            <v>VIGA 0,40x0,50x16,0m "V" - Eixo entrada de LT e TR - Subestação 230kV</v>
          </cell>
          <cell r="C116">
            <v>15077.04</v>
          </cell>
          <cell r="D116" t="str">
            <v>pç</v>
          </cell>
          <cell r="E116" t="str">
            <v>B.5.09</v>
          </cell>
          <cell r="F116" t="str">
            <v>EMPAC</v>
          </cell>
        </row>
        <row r="117">
          <cell r="B117" t="str">
            <v>ANEL SIMPLES - Eixo entrada de LT e TR - Subestação 230kV</v>
          </cell>
          <cell r="C117">
            <v>989.8266506024097</v>
          </cell>
          <cell r="D117" t="str">
            <v>pç</v>
          </cell>
          <cell r="E117" t="str">
            <v>B.5.09</v>
          </cell>
          <cell r="F117" t="str">
            <v>EMPAC</v>
          </cell>
        </row>
        <row r="118">
          <cell r="B118" t="str">
            <v>ANEL DUPLO - Eixo entrada de LT e TR - Subestação 230kV</v>
          </cell>
          <cell r="C118">
            <v>1385.7662168674699</v>
          </cell>
          <cell r="D118" t="str">
            <v>pç</v>
          </cell>
          <cell r="E118" t="str">
            <v>B.5.09</v>
          </cell>
          <cell r="F118" t="str">
            <v>EMPAC</v>
          </cell>
        </row>
        <row r="119">
          <cell r="B119" t="str">
            <v>COLUNA A-10/8500/24,7m - Barramento flexível - Subestação 230kV</v>
          </cell>
          <cell r="C119">
            <v>41840.367614457828</v>
          </cell>
          <cell r="D119" t="str">
            <v>pç</v>
          </cell>
          <cell r="E119" t="str">
            <v>B.5.09</v>
          </cell>
          <cell r="F119" t="str">
            <v>EMPAC</v>
          </cell>
        </row>
        <row r="120">
          <cell r="B120" t="str">
            <v>COLUNA A-10/9500/24,7m - Barramento flexível - Subestação 230kV</v>
          </cell>
          <cell r="C120">
            <v>52751.772289156623</v>
          </cell>
          <cell r="D120" t="str">
            <v>pç</v>
          </cell>
          <cell r="E120" t="str">
            <v>B.5.09</v>
          </cell>
          <cell r="F120" t="str">
            <v>EMPAC</v>
          </cell>
        </row>
        <row r="121">
          <cell r="B121" t="str">
            <v>COLUNA A-7/4400/16,0m - Barramento flexível - Subestação 230kV</v>
          </cell>
          <cell r="C121">
            <v>18427.643710843378</v>
          </cell>
          <cell r="D121" t="str">
            <v>pç</v>
          </cell>
          <cell r="E121" t="str">
            <v>B.5.09</v>
          </cell>
          <cell r="F121" t="str">
            <v>EMPAC</v>
          </cell>
        </row>
        <row r="122">
          <cell r="B122" t="str">
            <v>COLUNA A-7/5000/16,0m - Barramento flexível - Subestação 230kV</v>
          </cell>
          <cell r="C122">
            <v>18908.212771084342</v>
          </cell>
          <cell r="D122" t="str">
            <v>pç</v>
          </cell>
          <cell r="E122" t="str">
            <v>B.5.09</v>
          </cell>
          <cell r="F122" t="str">
            <v>EMPAC</v>
          </cell>
        </row>
        <row r="123">
          <cell r="B123" t="str">
            <v>VIGA 0,50x0,70x16,0m "D" - Barramento flexível - Subestação 230kV</v>
          </cell>
          <cell r="C123">
            <v>20810.439325301206</v>
          </cell>
          <cell r="D123" t="str">
            <v>pç</v>
          </cell>
          <cell r="E123" t="str">
            <v>B.5.09</v>
          </cell>
          <cell r="F123" t="str">
            <v>EMPAC</v>
          </cell>
        </row>
        <row r="124">
          <cell r="B124" t="str">
            <v>VIGA 0,50x0,70x14,0m "D" - Barramento flexível - Subestação 230kV</v>
          </cell>
          <cell r="C124">
            <v>18209.134409638558</v>
          </cell>
          <cell r="D124" t="str">
            <v>pç</v>
          </cell>
          <cell r="E124" t="str">
            <v>B.5.09</v>
          </cell>
          <cell r="F124" t="str">
            <v>EMPAC</v>
          </cell>
        </row>
        <row r="125">
          <cell r="B125" t="str">
            <v>ANEL SIMPLES - Barramento flexível - Subestação 230kV</v>
          </cell>
          <cell r="C125">
            <v>989.8266506024097</v>
          </cell>
          <cell r="D125" t="str">
            <v>pç</v>
          </cell>
          <cell r="E125" t="str">
            <v>B.5.09</v>
          </cell>
          <cell r="F125" t="str">
            <v>EMPAC</v>
          </cell>
        </row>
        <row r="126">
          <cell r="B126" t="str">
            <v>ANEL DUPLO - Barramento flexível - Subestação 230kV</v>
          </cell>
          <cell r="C126">
            <v>1385.7662168674699</v>
          </cell>
          <cell r="D126" t="str">
            <v>pç</v>
          </cell>
          <cell r="E126" t="str">
            <v>B.5.09</v>
          </cell>
          <cell r="F126" t="str">
            <v>EMPAC</v>
          </cell>
        </row>
        <row r="127">
          <cell r="B127" t="str">
            <v>COLUNA A-1/1000/16,0m - Eixo chave semi-pantográfica - Subestação 230kV</v>
          </cell>
          <cell r="C127">
            <v>9945.3125783132527</v>
          </cell>
          <cell r="D127" t="str">
            <v>pç</v>
          </cell>
          <cell r="E127" t="str">
            <v>B.5.09</v>
          </cell>
          <cell r="F127" t="str">
            <v>EMPAC</v>
          </cell>
        </row>
        <row r="128">
          <cell r="B128" t="str">
            <v>VIGA 0,40x0,50x16,0m "V" - Eixo chave semi-pantográfica - Subestação 230kV</v>
          </cell>
          <cell r="C128">
            <v>14567.30530120482</v>
          </cell>
          <cell r="D128" t="str">
            <v>pç</v>
          </cell>
          <cell r="E128" t="str">
            <v>B.5.09</v>
          </cell>
          <cell r="F128" t="str">
            <v>EMPAC</v>
          </cell>
        </row>
        <row r="129">
          <cell r="B129" t="str">
            <v>ANEL SIMPLES - Eixo chave semi-pantográfica - Subestação 230kV</v>
          </cell>
          <cell r="C129">
            <v>989.8266506024097</v>
          </cell>
          <cell r="D129" t="str">
            <v>pç</v>
          </cell>
          <cell r="E129" t="str">
            <v>B.5.09</v>
          </cell>
          <cell r="F129" t="str">
            <v>EMPAC</v>
          </cell>
        </row>
        <row r="130">
          <cell r="B130" t="str">
            <v>ANEL DUPLO - Eixo chave semi-pantográfica - Subestação 230kV</v>
          </cell>
          <cell r="C130">
            <v>1385.7662168674699</v>
          </cell>
          <cell r="D130" t="str">
            <v>pç</v>
          </cell>
          <cell r="E130" t="str">
            <v>B.5.09</v>
          </cell>
          <cell r="F130" t="str">
            <v>EMPAC</v>
          </cell>
        </row>
        <row r="131">
          <cell r="B131" t="str">
            <v>COLUNA A-4/3800/14,6m - Subestação 69kV</v>
          </cell>
          <cell r="C131">
            <v>13056.253590361448</v>
          </cell>
          <cell r="D131" t="str">
            <v>pç</v>
          </cell>
          <cell r="E131" t="str">
            <v>B.5.09</v>
          </cell>
          <cell r="F131" t="str">
            <v>EMPAC</v>
          </cell>
        </row>
        <row r="132">
          <cell r="B132" t="str">
            <v>COLUNA A-7/5100/14,6m - Subestação 69kV</v>
          </cell>
          <cell r="C132">
            <v>16104.073156626508</v>
          </cell>
          <cell r="D132" t="str">
            <v>pç</v>
          </cell>
          <cell r="E132" t="str">
            <v>B.5.09</v>
          </cell>
          <cell r="F132" t="str">
            <v>EMPAC</v>
          </cell>
        </row>
        <row r="133">
          <cell r="B133" t="str">
            <v>COLUNA A-10/6300/9,5m - Subestação 69kV</v>
          </cell>
          <cell r="C133">
            <v>10776.155566265061</v>
          </cell>
          <cell r="D133" t="str">
            <v>pç</v>
          </cell>
          <cell r="E133" t="str">
            <v>B.5.09</v>
          </cell>
          <cell r="F133" t="str">
            <v>EMPAC</v>
          </cell>
        </row>
        <row r="134">
          <cell r="B134" t="str">
            <v>COLUNA A-10/6300/11,5m - Subestação 69kV</v>
          </cell>
          <cell r="C134">
            <v>13500</v>
          </cell>
          <cell r="D134" t="str">
            <v>pç</v>
          </cell>
          <cell r="E134" t="str">
            <v>B.5.10</v>
          </cell>
          <cell r="F134" t="str">
            <v>EMPAC</v>
          </cell>
        </row>
        <row r="135">
          <cell r="B135" t="str">
            <v>VIGA 0,32x0,40x8,40m "V" - Subestação 69kV</v>
          </cell>
          <cell r="C135">
            <v>3745.8848674698797</v>
          </cell>
          <cell r="D135" t="str">
            <v>pç</v>
          </cell>
          <cell r="E135" t="str">
            <v>B.5.09</v>
          </cell>
          <cell r="F135" t="str">
            <v>EMPAC</v>
          </cell>
        </row>
        <row r="136">
          <cell r="B136" t="str">
            <v>VIGA 0,40x0,50x7,0m "D" - Subestação 69kV</v>
          </cell>
          <cell r="C136">
            <v>6373.19</v>
          </cell>
          <cell r="D136" t="str">
            <v>pç</v>
          </cell>
          <cell r="E136" t="str">
            <v>B.5.09</v>
          </cell>
          <cell r="F136" t="str">
            <v>EMPAC</v>
          </cell>
        </row>
        <row r="137">
          <cell r="B137" t="str">
            <v>Suporte de Equipamentos PR 500kV</v>
          </cell>
          <cell r="C137">
            <v>1440</v>
          </cell>
          <cell r="D137" t="str">
            <v>pç</v>
          </cell>
          <cell r="E137" t="str">
            <v>B.5.09</v>
          </cell>
          <cell r="F137" t="str">
            <v>Postes Indaial</v>
          </cell>
        </row>
        <row r="138">
          <cell r="B138" t="str">
            <v>Suporte de Equipamentos TC 500kV</v>
          </cell>
          <cell r="C138">
            <v>1620</v>
          </cell>
          <cell r="D138" t="str">
            <v>pç</v>
          </cell>
          <cell r="E138" t="str">
            <v>B.5.10</v>
          </cell>
          <cell r="F138" t="str">
            <v>Postes Indaial</v>
          </cell>
        </row>
        <row r="139">
          <cell r="B139" t="str">
            <v>Suporte de Equipamentos TP 500kV</v>
          </cell>
          <cell r="C139">
            <v>1620</v>
          </cell>
          <cell r="D139" t="str">
            <v>pç</v>
          </cell>
          <cell r="E139" t="str">
            <v>B.5.11</v>
          </cell>
          <cell r="F139" t="str">
            <v>Postes Indaial</v>
          </cell>
        </row>
        <row r="140">
          <cell r="B140" t="str">
            <v>Suporte de Equipamentos IP 500kV</v>
          </cell>
          <cell r="C140">
            <v>2160</v>
          </cell>
          <cell r="D140" t="str">
            <v>pç</v>
          </cell>
          <cell r="E140" t="str">
            <v>B.5.12</v>
          </cell>
          <cell r="F140" t="str">
            <v>Postes Indaial</v>
          </cell>
        </row>
        <row r="141">
          <cell r="B141" t="str">
            <v>Suporte de Equipamentos CH 500kV</v>
          </cell>
          <cell r="C141">
            <v>10200</v>
          </cell>
          <cell r="D141" t="str">
            <v>pç</v>
          </cell>
          <cell r="E141" t="str">
            <v>B.5.13</v>
          </cell>
          <cell r="F141" t="str">
            <v>Postes Indaial</v>
          </cell>
        </row>
        <row r="142">
          <cell r="B142" t="str">
            <v>Poste DT 16/3500</v>
          </cell>
          <cell r="C142">
            <v>14400</v>
          </cell>
          <cell r="D142" t="str">
            <v>pç</v>
          </cell>
          <cell r="E142" t="str">
            <v>B.5.13</v>
          </cell>
          <cell r="F142" t="str">
            <v>Postes Indaial</v>
          </cell>
        </row>
        <row r="143">
          <cell r="B143" t="str">
            <v>Poste DT 14/1000</v>
          </cell>
          <cell r="C143">
            <v>14400</v>
          </cell>
          <cell r="D143" t="str">
            <v>pç</v>
          </cell>
          <cell r="E143" t="str">
            <v>B.5.14</v>
          </cell>
          <cell r="F143" t="str">
            <v>Postes Indaial</v>
          </cell>
        </row>
        <row r="144">
          <cell r="B144" t="str">
            <v>VIGA DT 0,35x0,8x19 m</v>
          </cell>
          <cell r="C144">
            <v>15960</v>
          </cell>
          <cell r="D144" t="str">
            <v>pç</v>
          </cell>
          <cell r="E144" t="str">
            <v>B.5.15</v>
          </cell>
          <cell r="F144" t="str">
            <v>Postes Indaial</v>
          </cell>
        </row>
        <row r="145">
          <cell r="B145" t="str">
            <v>Conjunto de anéis</v>
          </cell>
          <cell r="C145">
            <v>3600</v>
          </cell>
          <cell r="D145" t="str">
            <v>pç</v>
          </cell>
          <cell r="E145" t="str">
            <v>B.5.16</v>
          </cell>
          <cell r="F145" t="str">
            <v>Postes Indaial</v>
          </cell>
        </row>
        <row r="146">
          <cell r="B146" t="str">
            <v>POSTE B-3/1500/12m - SE 34,5kV</v>
          </cell>
          <cell r="C146">
            <v>2867.33286</v>
          </cell>
          <cell r="D146" t="str">
            <v>pç</v>
          </cell>
          <cell r="E146"/>
          <cell r="F146" t="str">
            <v>EMPAC</v>
          </cell>
        </row>
        <row r="147">
          <cell r="B147" t="str">
            <v>VIGA 0,20X0,30X3,5 M - SE 34,5kV</v>
          </cell>
          <cell r="C147">
            <v>1289.5774500000002</v>
          </cell>
          <cell r="D147" t="str">
            <v>pç</v>
          </cell>
          <cell r="E147"/>
          <cell r="F147" t="str">
            <v>EMPAC</v>
          </cell>
        </row>
        <row r="148">
          <cell r="B148" t="str">
            <v>VIGA 0,20X0,30X6,1 M - SE 34,5kV</v>
          </cell>
          <cell r="C148">
            <v>2581.1549</v>
          </cell>
          <cell r="D148" t="str">
            <v>pç</v>
          </cell>
          <cell r="E148"/>
          <cell r="F148" t="str">
            <v>EMPAC</v>
          </cell>
        </row>
        <row r="149">
          <cell r="B149" t="str">
            <v>VIGA DE 5,00m</v>
          </cell>
          <cell r="C149">
            <v>3924.739</v>
          </cell>
          <cell r="D149" t="str">
            <v>pç</v>
          </cell>
          <cell r="E149"/>
          <cell r="F149" t="str">
            <v>EMPAC</v>
          </cell>
        </row>
        <row r="150">
          <cell r="B150" t="str">
            <v>VIGA DE 6,10m</v>
          </cell>
          <cell r="C150">
            <v>4524.9931999999999</v>
          </cell>
          <cell r="D150" t="str">
            <v>pç</v>
          </cell>
          <cell r="E150"/>
          <cell r="F150" t="str">
            <v>EMPAC</v>
          </cell>
        </row>
        <row r="151">
          <cell r="B151" t="str">
            <v>VIGA DE 7,60m</v>
          </cell>
          <cell r="C151">
            <v>4617.34</v>
          </cell>
          <cell r="D151" t="str">
            <v>pç</v>
          </cell>
          <cell r="E151"/>
          <cell r="F151" t="str">
            <v>EMPAC</v>
          </cell>
        </row>
        <row r="152">
          <cell r="B152" t="str">
            <v>VIGA DE 3,5m</v>
          </cell>
          <cell r="C152">
            <v>3001.2710000000002</v>
          </cell>
          <cell r="D152" t="str">
            <v>pç</v>
          </cell>
          <cell r="E152"/>
          <cell r="F152" t="str">
            <v>EMPAC</v>
          </cell>
        </row>
        <row r="153">
          <cell r="B153" t="str">
            <v>ANEL SIMPLES - Subestação 69kV</v>
          </cell>
          <cell r="C153">
            <v>989.8266506024097</v>
          </cell>
          <cell r="D153" t="str">
            <v>pç</v>
          </cell>
          <cell r="E153" t="str">
            <v>B.5.09</v>
          </cell>
          <cell r="F153" t="str">
            <v>EMPAC</v>
          </cell>
        </row>
        <row r="154">
          <cell r="B154" t="str">
            <v>ANEL DUPLO - Subestação 69kV</v>
          </cell>
          <cell r="C154">
            <v>1385.7662168674699</v>
          </cell>
          <cell r="D154" t="str">
            <v>pç</v>
          </cell>
          <cell r="E154" t="str">
            <v>B.5.09</v>
          </cell>
          <cell r="F154" t="str">
            <v>EMPAC</v>
          </cell>
        </row>
        <row r="155">
          <cell r="B155" t="str">
            <v>SUPORTE PR - 230KV</v>
          </cell>
          <cell r="C155">
            <v>1134</v>
          </cell>
          <cell r="D155" t="str">
            <v>pç</v>
          </cell>
          <cell r="E155" t="str">
            <v>B.5.09</v>
          </cell>
          <cell r="F155" t="str">
            <v>EMPAC</v>
          </cell>
        </row>
        <row r="156">
          <cell r="B156" t="str">
            <v>SUPORTE BB - 230KV</v>
          </cell>
          <cell r="C156">
            <v>1134</v>
          </cell>
          <cell r="D156" t="str">
            <v>pç</v>
          </cell>
          <cell r="E156" t="str">
            <v>B.5.10</v>
          </cell>
          <cell r="F156" t="str">
            <v>EMPAC</v>
          </cell>
        </row>
        <row r="157">
          <cell r="B157" t="str">
            <v>SUPORTE TPC - 230KV</v>
          </cell>
          <cell r="C157">
            <v>1134</v>
          </cell>
          <cell r="D157" t="str">
            <v>pç</v>
          </cell>
          <cell r="E157" t="str">
            <v>B.5.09</v>
          </cell>
          <cell r="F157" t="str">
            <v>EMPAC</v>
          </cell>
        </row>
        <row r="158">
          <cell r="B158" t="str">
            <v>SUPORTE TC - 230KV</v>
          </cell>
          <cell r="C158">
            <v>1134</v>
          </cell>
          <cell r="D158" t="str">
            <v>pç</v>
          </cell>
          <cell r="E158" t="str">
            <v>B.5.09</v>
          </cell>
          <cell r="F158" t="str">
            <v>EMPAC</v>
          </cell>
        </row>
        <row r="159">
          <cell r="B159" t="str">
            <v>SUPORTE IP - 230KV</v>
          </cell>
          <cell r="C159">
            <v>1134</v>
          </cell>
          <cell r="D159" t="str">
            <v>pç</v>
          </cell>
          <cell r="E159" t="str">
            <v>B.5.09</v>
          </cell>
          <cell r="F159" t="str">
            <v>EMPAC</v>
          </cell>
        </row>
        <row r="160">
          <cell r="B160" t="str">
            <v>SUPORTE CS - 230KV</v>
          </cell>
          <cell r="C160">
            <v>6804.45</v>
          </cell>
          <cell r="D160" t="str">
            <v>pç</v>
          </cell>
          <cell r="E160" t="str">
            <v>B.5.09</v>
          </cell>
          <cell r="F160" t="str">
            <v>INDAIAL</v>
          </cell>
        </row>
        <row r="161">
          <cell r="B161" t="str">
            <v>SUPORTE PR - 69kV</v>
          </cell>
          <cell r="C161">
            <v>910.13</v>
          </cell>
          <cell r="D161" t="str">
            <v>pç</v>
          </cell>
          <cell r="E161" t="str">
            <v>B.5.09</v>
          </cell>
          <cell r="F161" t="str">
            <v>EMPAC</v>
          </cell>
        </row>
        <row r="162">
          <cell r="B162" t="str">
            <v>SUPORTE TP - 69kV</v>
          </cell>
          <cell r="C162">
            <v>910.13</v>
          </cell>
          <cell r="D162" t="str">
            <v>pç</v>
          </cell>
          <cell r="E162" t="str">
            <v>B.5.09</v>
          </cell>
          <cell r="F162" t="str">
            <v>EMPAC</v>
          </cell>
        </row>
        <row r="163">
          <cell r="B163" t="str">
            <v>SUPORTE TC - 69kV</v>
          </cell>
          <cell r="C163">
            <v>910.13</v>
          </cell>
          <cell r="D163" t="str">
            <v>pç</v>
          </cell>
          <cell r="E163" t="str">
            <v>B.5.09</v>
          </cell>
          <cell r="F163" t="str">
            <v>EMPAC</v>
          </cell>
        </row>
        <row r="164">
          <cell r="B164" t="str">
            <v>SUPORTE IP - 69kV</v>
          </cell>
          <cell r="C164">
            <v>910.13</v>
          </cell>
          <cell r="D164" t="str">
            <v>pç</v>
          </cell>
          <cell r="E164" t="str">
            <v>B.5.09</v>
          </cell>
          <cell r="F164" t="str">
            <v>EMPAC</v>
          </cell>
        </row>
        <row r="165">
          <cell r="B165" t="str">
            <v>SUPORTE CS - 69kV</v>
          </cell>
          <cell r="C165">
            <v>4904.46</v>
          </cell>
          <cell r="D165" t="str">
            <v>pç</v>
          </cell>
          <cell r="E165" t="str">
            <v>B.5.09</v>
          </cell>
          <cell r="F165" t="str">
            <v>EMPAC</v>
          </cell>
        </row>
        <row r="166">
          <cell r="B166" t="str">
            <v>Suporte de Equipamentos (PR, TC, TP, IP, BB) 500kV</v>
          </cell>
          <cell r="C166">
            <v>2160.9499999999998</v>
          </cell>
          <cell r="D166" t="str">
            <v>pç</v>
          </cell>
          <cell r="E166" t="str">
            <v>B.5.09</v>
          </cell>
          <cell r="F166" t="str">
            <v>EMPAC</v>
          </cell>
        </row>
        <row r="167">
          <cell r="B167" t="str">
            <v>Suporte IP alto 500kV</v>
          </cell>
          <cell r="C167">
            <v>5015.04</v>
          </cell>
          <cell r="D167" t="str">
            <v>pç</v>
          </cell>
          <cell r="E167" t="str">
            <v>B.5.09</v>
          </cell>
          <cell r="F167" t="str">
            <v>EMPAC</v>
          </cell>
        </row>
        <row r="168">
          <cell r="B168" t="str">
            <v>Suporte de CH 500kV</v>
          </cell>
          <cell r="C168">
            <v>12965.7</v>
          </cell>
          <cell r="D168" t="str">
            <v>pç</v>
          </cell>
          <cell r="E168" t="str">
            <v>B.5.09</v>
          </cell>
          <cell r="F168" t="str">
            <v>EMPAC</v>
          </cell>
        </row>
        <row r="169">
          <cell r="B169" t="str">
            <v>Poste de concreto duplo "T" 19 metros - SPDA</v>
          </cell>
          <cell r="C169">
            <v>17000</v>
          </cell>
          <cell r="D169" t="str">
            <v>pç</v>
          </cell>
          <cell r="E169" t="str">
            <v>B.5.09</v>
          </cell>
          <cell r="F169" t="str">
            <v>INDAIAL</v>
          </cell>
        </row>
        <row r="170">
          <cell r="B170"/>
          <cell r="C170"/>
          <cell r="D170" t="str">
            <v>pç</v>
          </cell>
          <cell r="E170" t="str">
            <v>B.5.09</v>
          </cell>
          <cell r="F170" t="str">
            <v>EMPAC</v>
          </cell>
        </row>
        <row r="171">
          <cell r="B171" t="str">
            <v>Estrutura metálica subestação</v>
          </cell>
          <cell r="C171">
            <v>9.3500000000000014</v>
          </cell>
          <cell r="D171" t="str">
            <v>kg</v>
          </cell>
          <cell r="E171" t="str">
            <v>B.5.09</v>
          </cell>
          <cell r="F171" t="str">
            <v>SADEL</v>
          </cell>
        </row>
        <row r="172">
          <cell r="B172" t="str">
            <v>Suporte metálico - TP / TC /  IP / PR 400 kg</v>
          </cell>
          <cell r="C172">
            <v>9.3500000000000014</v>
          </cell>
          <cell r="D172" t="str">
            <v>kg</v>
          </cell>
          <cell r="E172" t="str">
            <v>B.5.09</v>
          </cell>
          <cell r="F172" t="str">
            <v>SADEL</v>
          </cell>
        </row>
        <row r="173">
          <cell r="B173" t="str">
            <v xml:space="preserve">Estruturas metálicas para pórticos SE 230kV CHESF - SE Mossoró II </v>
          </cell>
          <cell r="C173">
            <v>11</v>
          </cell>
          <cell r="D173" t="str">
            <v>kg</v>
          </cell>
          <cell r="E173" t="str">
            <v>B.5.10</v>
          </cell>
          <cell r="F173" t="str">
            <v>SADEL</v>
          </cell>
        </row>
        <row r="174">
          <cell r="B174"/>
          <cell r="C174"/>
          <cell r="D174"/>
          <cell r="E174"/>
          <cell r="F174"/>
        </row>
        <row r="175">
          <cell r="B175" t="str">
            <v>Estrutura Concreto Duplo T 138kV externo 14 m</v>
          </cell>
          <cell r="C175">
            <v>4500</v>
          </cell>
          <cell r="D175" t="str">
            <v>pç</v>
          </cell>
          <cell r="E175" t="str">
            <v>B.5.09</v>
          </cell>
          <cell r="F175" t="str">
            <v>INDAIAL</v>
          </cell>
        </row>
        <row r="176">
          <cell r="B176" t="str">
            <v>Estrutura Concreto Duplo T 138kV interno 14 m</v>
          </cell>
          <cell r="C176">
            <v>6360</v>
          </cell>
          <cell r="D176" t="str">
            <v>pç</v>
          </cell>
          <cell r="E176" t="str">
            <v>B.5.09</v>
          </cell>
          <cell r="F176" t="str">
            <v>INDAIAL</v>
          </cell>
        </row>
        <row r="177">
          <cell r="B177" t="str">
            <v>Estrutura Concreto Duplo T 138kV externo ancoragem 19 m</v>
          </cell>
          <cell r="C177">
            <v>6400</v>
          </cell>
          <cell r="D177" t="str">
            <v>pç</v>
          </cell>
          <cell r="E177" t="str">
            <v>B.5.09</v>
          </cell>
          <cell r="F177" t="str">
            <v>INDAIAL</v>
          </cell>
        </row>
        <row r="178">
          <cell r="B178" t="str">
            <v>Estrutura Concreto Duplo T 138kV interno secc 19 m</v>
          </cell>
          <cell r="C178">
            <v>5750</v>
          </cell>
          <cell r="D178" t="str">
            <v>pç</v>
          </cell>
          <cell r="E178" t="str">
            <v>B.5.09</v>
          </cell>
          <cell r="F178" t="str">
            <v>INDAIAL</v>
          </cell>
        </row>
        <row r="179">
          <cell r="B179" t="str">
            <v>Viga Concreto Duplo T 138kV ancoragem 12 m</v>
          </cell>
          <cell r="C179">
            <v>3540</v>
          </cell>
          <cell r="D179" t="str">
            <v>pç</v>
          </cell>
          <cell r="E179" t="str">
            <v>B.5.09</v>
          </cell>
          <cell r="F179" t="str">
            <v>INDAIAL</v>
          </cell>
        </row>
        <row r="180">
          <cell r="B180" t="str">
            <v>Viga Concreto Duplo T 138lV secc 12 m</v>
          </cell>
          <cell r="C180">
            <v>2950</v>
          </cell>
          <cell r="D180" t="str">
            <v>pç</v>
          </cell>
          <cell r="E180" t="str">
            <v>B.5.09</v>
          </cell>
          <cell r="F180" t="str">
            <v>INDAIAL</v>
          </cell>
        </row>
        <row r="181">
          <cell r="B181" t="str">
            <v>Conj aneis</v>
          </cell>
          <cell r="C181">
            <v>360</v>
          </cell>
          <cell r="D181" t="str">
            <v>pç</v>
          </cell>
          <cell r="E181" t="str">
            <v>B.5.09</v>
          </cell>
          <cell r="F181" t="str">
            <v>INDAIAL</v>
          </cell>
        </row>
        <row r="182">
          <cell r="B182" t="str">
            <v>Jabaquara</v>
          </cell>
          <cell r="C182">
            <v>600</v>
          </cell>
          <cell r="D182" t="str">
            <v>pç</v>
          </cell>
          <cell r="E182" t="str">
            <v>B.5.09</v>
          </cell>
          <cell r="F182" t="str">
            <v>INDAIAL</v>
          </cell>
        </row>
        <row r="183">
          <cell r="B183"/>
          <cell r="C183"/>
          <cell r="D183"/>
          <cell r="E183"/>
          <cell r="F183"/>
        </row>
        <row r="184">
          <cell r="B184" t="str">
            <v xml:space="preserve">SUPORTE DE CONCRETO PARA IP   </v>
          </cell>
          <cell r="C184">
            <v>1016.5</v>
          </cell>
          <cell r="D184" t="str">
            <v>pç</v>
          </cell>
          <cell r="E184" t="str">
            <v>B.5.09</v>
          </cell>
          <cell r="F184" t="str">
            <v>INDAIAL</v>
          </cell>
        </row>
        <row r="185">
          <cell r="B185" t="str">
            <v>SUPORTE DE CONCRETO PARA IP ALTO</v>
          </cell>
          <cell r="C185">
            <v>2942.5</v>
          </cell>
          <cell r="D185" t="str">
            <v>pç</v>
          </cell>
          <cell r="E185" t="str">
            <v>B.5.09</v>
          </cell>
          <cell r="F185" t="str">
            <v>INDAIAL</v>
          </cell>
        </row>
        <row r="186">
          <cell r="B186" t="str">
            <v>SUPORTE DE CONCRETO PARA PR</v>
          </cell>
          <cell r="C186">
            <v>1251.9000000000001</v>
          </cell>
          <cell r="D186" t="str">
            <v>pç</v>
          </cell>
          <cell r="E186" t="str">
            <v>B.5.09</v>
          </cell>
          <cell r="F186" t="str">
            <v>INDAIAL</v>
          </cell>
        </row>
        <row r="187">
          <cell r="B187" t="str">
            <v>SUPORTE DE CONCRETO PARA TC</v>
          </cell>
          <cell r="C187">
            <v>968.35</v>
          </cell>
          <cell r="D187" t="str">
            <v>pç</v>
          </cell>
          <cell r="E187" t="str">
            <v>B.5.09</v>
          </cell>
          <cell r="F187" t="str">
            <v>INDAIAL</v>
          </cell>
        </row>
        <row r="188">
          <cell r="B188" t="str">
            <v>SUPORTE DE CONCRETO PARA TP</v>
          </cell>
          <cell r="C188">
            <v>968.35</v>
          </cell>
          <cell r="D188" t="str">
            <v>pç</v>
          </cell>
          <cell r="E188" t="str">
            <v>B.5.09</v>
          </cell>
          <cell r="F188" t="str">
            <v>INDAIAL</v>
          </cell>
        </row>
        <row r="189">
          <cell r="B189" t="str">
            <v xml:space="preserve">SUPORTE DE CONCRETO PARA SCC AVR-A CS-17  </v>
          </cell>
          <cell r="C189">
            <v>4066</v>
          </cell>
          <cell r="D189" t="str">
            <v>pç</v>
          </cell>
          <cell r="E189" t="str">
            <v>B.5.09</v>
          </cell>
          <cell r="F189" t="str">
            <v>INDAIAL</v>
          </cell>
        </row>
        <row r="190">
          <cell r="B190" t="str">
            <v xml:space="preserve">SUPORTE DE CONCRETO PARA SECC AVC CS-16  </v>
          </cell>
          <cell r="C190">
            <v>6741</v>
          </cell>
          <cell r="D190" t="str">
            <v>pç</v>
          </cell>
          <cell r="E190" t="str">
            <v>B.5.09</v>
          </cell>
          <cell r="F190" t="str">
            <v>INDAIAL</v>
          </cell>
        </row>
        <row r="191">
          <cell r="B191" t="str">
            <v>SUPORTE DE CONCRETO PARA SECC AVR-B CS15</v>
          </cell>
          <cell r="C191">
            <v>3183.25</v>
          </cell>
          <cell r="D191" t="str">
            <v>pç</v>
          </cell>
          <cell r="E191" t="str">
            <v>B.5.09</v>
          </cell>
          <cell r="F191" t="str">
            <v>INDAIAL</v>
          </cell>
        </row>
        <row r="192">
          <cell r="B192"/>
          <cell r="C192"/>
          <cell r="D192"/>
          <cell r="E192"/>
          <cell r="F192"/>
        </row>
        <row r="193">
          <cell r="B193" t="str">
            <v>S.E. PADRÃO TIPICO CELESC = Obs.: Sem escada metálica</v>
          </cell>
          <cell r="C193"/>
          <cell r="D193"/>
          <cell r="E193"/>
          <cell r="F193"/>
        </row>
        <row r="194">
          <cell r="B194" t="str">
            <v>S.E. COLETORA 1</v>
          </cell>
          <cell r="C194"/>
          <cell r="D194"/>
          <cell r="E194"/>
          <cell r="F194"/>
        </row>
        <row r="195">
          <cell r="B195" t="str">
            <v>Estrutura Concreto Duplo T p/ pórtico LT - 14,5m</v>
          </cell>
          <cell r="C195">
            <v>5619.2771084337355</v>
          </cell>
          <cell r="D195" t="str">
            <v>pç</v>
          </cell>
          <cell r="E195" t="str">
            <v>B.5.09</v>
          </cell>
          <cell r="F195" t="str">
            <v>INDAIAL</v>
          </cell>
        </row>
        <row r="196">
          <cell r="B196" t="str">
            <v>Estrutura Concreto Duplo T p/ pórtico LT - 14,5m</v>
          </cell>
          <cell r="C196">
            <v>7633.7349397590369</v>
          </cell>
          <cell r="D196" t="str">
            <v>pç</v>
          </cell>
          <cell r="E196" t="str">
            <v>B.5.09</v>
          </cell>
          <cell r="F196" t="str">
            <v>INDAIAL</v>
          </cell>
        </row>
        <row r="197">
          <cell r="B197" t="str">
            <v>Estrutura Concreto Duplo T p/ pórtico interno - 19m</v>
          </cell>
          <cell r="C197">
            <v>6361.4457831325308</v>
          </cell>
          <cell r="D197" t="str">
            <v>pç</v>
          </cell>
          <cell r="E197" t="str">
            <v>B.5.09</v>
          </cell>
          <cell r="F197" t="str">
            <v>INDAIAL</v>
          </cell>
        </row>
        <row r="198">
          <cell r="B198" t="str">
            <v>Estrutura Concreto Duplo T p/ pórtico do TRAFO - 12,5m</v>
          </cell>
          <cell r="C198">
            <v>4240.9638554216872</v>
          </cell>
          <cell r="D198" t="str">
            <v>pç</v>
          </cell>
          <cell r="E198" t="str">
            <v>B.5.09</v>
          </cell>
          <cell r="F198" t="str">
            <v>INDAIAL</v>
          </cell>
        </row>
        <row r="199">
          <cell r="B199" t="str">
            <v>Viga Duplo T ancoragem - 12m</v>
          </cell>
          <cell r="C199">
            <v>3710.8433734939763</v>
          </cell>
          <cell r="D199" t="str">
            <v>pç</v>
          </cell>
          <cell r="E199" t="str">
            <v>B.5.09</v>
          </cell>
          <cell r="F199" t="str">
            <v>INDAIAL</v>
          </cell>
        </row>
        <row r="200">
          <cell r="B200" t="str">
            <v>Viga Duplo T Secc - 12m</v>
          </cell>
          <cell r="C200">
            <v>3710.8433734939763</v>
          </cell>
          <cell r="D200" t="str">
            <v>pç</v>
          </cell>
          <cell r="E200" t="str">
            <v>B.5.09</v>
          </cell>
          <cell r="F200" t="str">
            <v>INDAIAL</v>
          </cell>
        </row>
        <row r="201">
          <cell r="B201" t="str">
            <v>Conj anel</v>
          </cell>
          <cell r="C201">
            <v>371.08433734939763</v>
          </cell>
          <cell r="D201" t="str">
            <v>pç</v>
          </cell>
          <cell r="E201" t="str">
            <v>B.5.09</v>
          </cell>
          <cell r="F201" t="str">
            <v>INDAIAL</v>
          </cell>
        </row>
        <row r="202">
          <cell r="B202" t="str">
            <v>Jabaquara</v>
          </cell>
          <cell r="C202">
            <v>742.16867469879526</v>
          </cell>
          <cell r="D202" t="str">
            <v>pç</v>
          </cell>
          <cell r="E202" t="str">
            <v>B.5.09</v>
          </cell>
          <cell r="F202" t="str">
            <v>INDAIAL</v>
          </cell>
        </row>
        <row r="203">
          <cell r="B203" t="str">
            <v xml:space="preserve">Suportes  12 PR / 9 TC / 12 TP </v>
          </cell>
          <cell r="C203">
            <v>1081.4457831325301</v>
          </cell>
          <cell r="D203" t="str">
            <v>pç</v>
          </cell>
          <cell r="E203" t="str">
            <v>B.5.09</v>
          </cell>
          <cell r="F203" t="str">
            <v>INDAIAL</v>
          </cell>
        </row>
        <row r="204">
          <cell r="B204" t="str">
            <v>Suporte Secc</v>
          </cell>
          <cell r="C204">
            <v>5852.530120481928</v>
          </cell>
          <cell r="D204" t="str">
            <v>pç</v>
          </cell>
          <cell r="E204" t="str">
            <v>B.5.09</v>
          </cell>
          <cell r="F204" t="str">
            <v>INDAIAL</v>
          </cell>
        </row>
        <row r="205">
          <cell r="B205"/>
          <cell r="C205"/>
          <cell r="D205"/>
          <cell r="E205"/>
          <cell r="F205"/>
        </row>
        <row r="206">
          <cell r="B206" t="str">
            <v>S.E. COLETORA 2</v>
          </cell>
          <cell r="C206"/>
          <cell r="D206"/>
          <cell r="E206"/>
          <cell r="F206"/>
        </row>
        <row r="207">
          <cell r="B207" t="str">
            <v>Estrutura Concreto Duplo T p/ pórtico LT - 16,5m</v>
          </cell>
          <cell r="C207">
            <v>7421.6867469879526</v>
          </cell>
          <cell r="D207" t="str">
            <v>pç</v>
          </cell>
          <cell r="E207" t="str">
            <v>B.5.09</v>
          </cell>
          <cell r="F207" t="str">
            <v>INDAIAL</v>
          </cell>
        </row>
        <row r="208">
          <cell r="B208" t="str">
            <v>Viga Duplo T ancoragem</v>
          </cell>
          <cell r="C208">
            <v>3710.8433734939763</v>
          </cell>
          <cell r="D208" t="str">
            <v>pç</v>
          </cell>
          <cell r="E208" t="str">
            <v>B.5.09</v>
          </cell>
          <cell r="F208" t="str">
            <v>INDAIAL</v>
          </cell>
        </row>
        <row r="209">
          <cell r="B209" t="str">
            <v>Conj anel</v>
          </cell>
          <cell r="C209">
            <v>371.08433734939763</v>
          </cell>
          <cell r="D209" t="str">
            <v>pç</v>
          </cell>
          <cell r="E209" t="str">
            <v>B.5.09</v>
          </cell>
          <cell r="F209" t="str">
            <v>INDAIAL</v>
          </cell>
        </row>
        <row r="210">
          <cell r="B210" t="str">
            <v>Estrutura Concreto Duplo T p/ PR - 16,5m</v>
          </cell>
          <cell r="C210">
            <v>4877.1084337349403</v>
          </cell>
          <cell r="D210" t="str">
            <v>pç</v>
          </cell>
          <cell r="E210" t="str">
            <v>B.5.09</v>
          </cell>
          <cell r="F210" t="str">
            <v>INDAIAL</v>
          </cell>
        </row>
        <row r="211">
          <cell r="B211" t="str">
            <v xml:space="preserve">Suportes  6 PR / 3 TP / 3 TPC </v>
          </cell>
          <cell r="C211">
            <v>901.20481927710853</v>
          </cell>
          <cell r="D211" t="str">
            <v>pç</v>
          </cell>
          <cell r="E211" t="str">
            <v>B.5.09</v>
          </cell>
          <cell r="F211" t="str">
            <v>INDAIAL</v>
          </cell>
        </row>
        <row r="212">
          <cell r="B212" t="str">
            <v>Suporte Secc</v>
          </cell>
          <cell r="C212">
            <v>4877.1084337349403</v>
          </cell>
          <cell r="D212" t="str">
            <v>pç</v>
          </cell>
          <cell r="E212" t="str">
            <v>B.5.09</v>
          </cell>
          <cell r="F212" t="str">
            <v>INDAIAL</v>
          </cell>
        </row>
        <row r="213">
          <cell r="B213"/>
          <cell r="C213"/>
          <cell r="D213"/>
          <cell r="E213"/>
          <cell r="F213"/>
        </row>
        <row r="214">
          <cell r="B214" t="str">
            <v>S.E. COLETORA 3</v>
          </cell>
          <cell r="C214"/>
          <cell r="D214"/>
          <cell r="E214"/>
          <cell r="F214"/>
        </row>
        <row r="215">
          <cell r="B215" t="str">
            <v>Estrutura Concreto Duplo T p/ pórtico LT - 16,5m</v>
          </cell>
          <cell r="C215">
            <v>7421.6867469879526</v>
          </cell>
          <cell r="D215" t="str">
            <v>pç</v>
          </cell>
          <cell r="E215" t="str">
            <v>B.5.09</v>
          </cell>
          <cell r="F215" t="str">
            <v>INDAIAL</v>
          </cell>
        </row>
        <row r="216">
          <cell r="B216" t="str">
            <v>Viga Duplo T ancoragem</v>
          </cell>
          <cell r="C216">
            <v>3710.8433734939763</v>
          </cell>
          <cell r="D216" t="str">
            <v>pç</v>
          </cell>
          <cell r="E216" t="str">
            <v>B.5.09</v>
          </cell>
          <cell r="F216" t="str">
            <v>INDAIAL</v>
          </cell>
        </row>
        <row r="217">
          <cell r="B217" t="str">
            <v>Conj anel</v>
          </cell>
          <cell r="C217">
            <v>371.08433734939763</v>
          </cell>
          <cell r="D217" t="str">
            <v>pç</v>
          </cell>
          <cell r="E217" t="str">
            <v>B.5.09</v>
          </cell>
          <cell r="F217" t="str">
            <v>INDAIAL</v>
          </cell>
        </row>
        <row r="218">
          <cell r="B218" t="str">
            <v>Estrutura Concreto Duplo T p/ PR - 16,5m</v>
          </cell>
          <cell r="C218">
            <v>4877.1084337349403</v>
          </cell>
          <cell r="D218" t="str">
            <v>pç</v>
          </cell>
          <cell r="E218" t="str">
            <v>B.5.09</v>
          </cell>
          <cell r="F218" t="str">
            <v>INDAIAL</v>
          </cell>
        </row>
        <row r="219">
          <cell r="B219" t="str">
            <v xml:space="preserve">Suportes  6 PR / 3 TP / 3 TPC </v>
          </cell>
          <cell r="C219">
            <v>901.20481927710853</v>
          </cell>
          <cell r="D219" t="str">
            <v>pç</v>
          </cell>
          <cell r="E219" t="str">
            <v>B.5.09</v>
          </cell>
          <cell r="F219" t="str">
            <v>INDAIAL</v>
          </cell>
        </row>
        <row r="220">
          <cell r="B220" t="str">
            <v>Suporte Secc</v>
          </cell>
          <cell r="C220">
            <v>4877.1084337349403</v>
          </cell>
          <cell r="D220" t="str">
            <v>pç</v>
          </cell>
          <cell r="E220" t="str">
            <v>B.5.09</v>
          </cell>
          <cell r="F220" t="str">
            <v>INDAIAL</v>
          </cell>
        </row>
        <row r="221">
          <cell r="B221"/>
          <cell r="C221"/>
          <cell r="D221"/>
          <cell r="E221"/>
          <cell r="F221"/>
        </row>
        <row r="222">
          <cell r="B222" t="str">
            <v>S.E. PADRÃO TIPICO ELETROSUL = Obs.: Com escada metalica</v>
          </cell>
          <cell r="C222"/>
          <cell r="D222"/>
          <cell r="E222"/>
          <cell r="F222"/>
        </row>
        <row r="223">
          <cell r="B223" t="str">
            <v>S.E. MARMELEIRO - AMPLIAÇÃO</v>
          </cell>
          <cell r="C223"/>
          <cell r="D223"/>
          <cell r="E223"/>
          <cell r="F223"/>
        </row>
        <row r="224">
          <cell r="B224" t="str">
            <v>TIPE-1 / TIPI-1 c/ anel - 16,5m</v>
          </cell>
          <cell r="C224">
            <v>11280.963855421689</v>
          </cell>
          <cell r="D224" t="str">
            <v>pç</v>
          </cell>
          <cell r="E224" t="str">
            <v>B.5.09</v>
          </cell>
          <cell r="F224" t="str">
            <v>INDAIAL</v>
          </cell>
        </row>
        <row r="225">
          <cell r="B225" t="str">
            <v>VPE-1 / VPI-1 - 10m</v>
          </cell>
          <cell r="C225">
            <v>6255.4216867469886</v>
          </cell>
          <cell r="D225" t="str">
            <v>pç</v>
          </cell>
          <cell r="E225" t="str">
            <v>B.5.09</v>
          </cell>
          <cell r="F225" t="str">
            <v>INDAIAL</v>
          </cell>
        </row>
        <row r="226">
          <cell r="B226" t="str">
            <v xml:space="preserve">Escada Metálica </v>
          </cell>
          <cell r="C226">
            <v>6361.4457831325308</v>
          </cell>
          <cell r="D226" t="str">
            <v>pç</v>
          </cell>
          <cell r="E226" t="str">
            <v>B.5.09</v>
          </cell>
          <cell r="F226" t="str">
            <v>INDAIAL</v>
          </cell>
        </row>
        <row r="227">
          <cell r="B227" t="str">
            <v>Conj suporte IP barra</v>
          </cell>
          <cell r="C227">
            <v>6467.469879518073</v>
          </cell>
          <cell r="D227" t="str">
            <v>pç</v>
          </cell>
          <cell r="E227" t="str">
            <v>B.5.09</v>
          </cell>
          <cell r="F227" t="str">
            <v>INDAIAL</v>
          </cell>
        </row>
        <row r="228">
          <cell r="B228" t="str">
            <v>Conj suporte Secc AVS</v>
          </cell>
          <cell r="C228">
            <v>8906.0240963855431</v>
          </cell>
          <cell r="D228" t="str">
            <v>pç</v>
          </cell>
          <cell r="E228" t="str">
            <v>B.5.09</v>
          </cell>
          <cell r="F228" t="str">
            <v>INDAIAL</v>
          </cell>
        </row>
        <row r="229">
          <cell r="B229" t="str">
            <v>Conj suporte Secc AVR</v>
          </cell>
          <cell r="C229">
            <v>5831.3253012048199</v>
          </cell>
          <cell r="D229" t="str">
            <v>pç</v>
          </cell>
          <cell r="E229" t="str">
            <v>B.5.09</v>
          </cell>
          <cell r="F229" t="str">
            <v>INDAIAL</v>
          </cell>
        </row>
        <row r="230">
          <cell r="B230" t="str">
            <v>Suportes TP / TPC / IP / PR</v>
          </cell>
          <cell r="C230">
            <v>1484.3373493975905</v>
          </cell>
          <cell r="D230" t="str">
            <v>pç</v>
          </cell>
          <cell r="E230" t="str">
            <v>B.5.09</v>
          </cell>
          <cell r="F230" t="str">
            <v>INDAIAL</v>
          </cell>
        </row>
        <row r="231">
          <cell r="B231"/>
          <cell r="C231"/>
          <cell r="D231"/>
          <cell r="E231"/>
          <cell r="F231"/>
        </row>
        <row r="232">
          <cell r="B232"/>
          <cell r="C232"/>
          <cell r="D232"/>
          <cell r="E232"/>
          <cell r="F232"/>
        </row>
        <row r="233">
          <cell r="B233" t="str">
            <v>CAIXAS DE LIGAÇÃO, ELETRODUTOS E MISCELANEAS</v>
          </cell>
          <cell r="C233">
            <v>0</v>
          </cell>
          <cell r="D233"/>
          <cell r="E233"/>
          <cell r="F233"/>
        </row>
        <row r="234">
          <cell r="B234" t="str">
            <v>Caixa de iluminação / tomadas</v>
          </cell>
          <cell r="C234">
            <v>6400</v>
          </cell>
          <cell r="D234" t="str">
            <v>pç</v>
          </cell>
          <cell r="E234" t="str">
            <v>B.7.01</v>
          </cell>
          <cell r="F234" t="str">
            <v>ETE (base)</v>
          </cell>
        </row>
        <row r="235">
          <cell r="B235" t="str">
            <v>Caixa de ligação de TP / TC</v>
          </cell>
          <cell r="C235">
            <v>6400</v>
          </cell>
          <cell r="D235" t="str">
            <v>pç</v>
          </cell>
          <cell r="E235" t="str">
            <v>B.7.01</v>
          </cell>
          <cell r="F235" t="str">
            <v>ETE (base)</v>
          </cell>
        </row>
        <row r="236">
          <cell r="B236" t="str">
            <v>Eletroduto, rígido; fabricado em aço carbono; 3"</v>
          </cell>
          <cell r="C236">
            <v>49.21</v>
          </cell>
          <cell r="D236" t="str">
            <v>m</v>
          </cell>
          <cell r="E236"/>
          <cell r="F236" t="str">
            <v>ETE (base)</v>
          </cell>
        </row>
        <row r="237">
          <cell r="B237" t="str">
            <v>Eletroduto rosqueavel, fabricado em PVC rígido; 3"</v>
          </cell>
          <cell r="C237">
            <v>22.61</v>
          </cell>
          <cell r="D237" t="str">
            <v>m</v>
          </cell>
          <cell r="E237"/>
          <cell r="F237" t="str">
            <v>ETE (base)</v>
          </cell>
        </row>
        <row r="238">
          <cell r="B238" t="str">
            <v>Eletroduto rosqueavel, fabricado em PVC rígido; 2"</v>
          </cell>
          <cell r="C238">
            <v>7.81</v>
          </cell>
          <cell r="D238" t="str">
            <v>m</v>
          </cell>
          <cell r="E238"/>
          <cell r="F238" t="str">
            <v>ETE (base)</v>
          </cell>
        </row>
        <row r="239">
          <cell r="B239" t="str">
            <v>Eletroduto, flexível; fabricado fita de aço zincado, diâmetro nominal 80 mm (3”) - SEALTUBO</v>
          </cell>
          <cell r="C239">
            <v>19.260000000000002</v>
          </cell>
          <cell r="D239" t="str">
            <v>m</v>
          </cell>
          <cell r="E239"/>
          <cell r="F239" t="str">
            <v>ETE (base)</v>
          </cell>
        </row>
        <row r="240">
          <cell r="B240" t="str">
            <v>União fabricada em liga de alumínio, macho-fêmea, para eletroduto flexível tipo SEALTUBO</v>
          </cell>
          <cell r="C240">
            <v>52.63</v>
          </cell>
          <cell r="D240" t="str">
            <v>pç</v>
          </cell>
          <cell r="E240"/>
          <cell r="F240" t="str">
            <v>ETE (base)</v>
          </cell>
        </row>
        <row r="241">
          <cell r="B241" t="str">
            <v>Curva 90º raio longo - PVC Rig 3"</v>
          </cell>
          <cell r="C241">
            <v>20.37</v>
          </cell>
          <cell r="D241" t="str">
            <v>pç</v>
          </cell>
          <cell r="E241"/>
          <cell r="F241" t="str">
            <v>ETE (base)</v>
          </cell>
        </row>
        <row r="242">
          <cell r="B242" t="str">
            <v>Luva, rosqueavel, fabricado em PVC rígido; 3"</v>
          </cell>
          <cell r="C242">
            <v>4.6399999999999997</v>
          </cell>
          <cell r="D242" t="str">
            <v>pç</v>
          </cell>
          <cell r="E242"/>
          <cell r="F242" t="str">
            <v>ETE (base)</v>
          </cell>
        </row>
        <row r="243">
          <cell r="B243" t="str">
            <v>Luva de emenda, fabricada em liga de alumínio; 3"</v>
          </cell>
          <cell r="C243">
            <v>14.22</v>
          </cell>
          <cell r="D243" t="str">
            <v>pç</v>
          </cell>
          <cell r="E243"/>
          <cell r="F243" t="str">
            <v>ETE (base)</v>
          </cell>
        </row>
        <row r="244">
          <cell r="B244" t="str">
            <v>Ferragens galvanizadas para adaptação de chaves</v>
          </cell>
          <cell r="C244">
            <v>8.9600000000000009</v>
          </cell>
          <cell r="D244" t="str">
            <v>kg</v>
          </cell>
          <cell r="E244"/>
          <cell r="F244" t="str">
            <v>ETE (base)</v>
          </cell>
        </row>
        <row r="245">
          <cell r="B245" t="str">
            <v>Duto FO 2"</v>
          </cell>
          <cell r="C245">
            <v>28.01</v>
          </cell>
          <cell r="D245" t="str">
            <v>m</v>
          </cell>
          <cell r="E245"/>
          <cell r="F245" t="str">
            <v>ETE (base)</v>
          </cell>
        </row>
        <row r="246">
          <cell r="B246"/>
          <cell r="C246">
            <v>0</v>
          </cell>
          <cell r="D246"/>
          <cell r="E246"/>
          <cell r="F246"/>
        </row>
        <row r="247">
          <cell r="B247" t="str">
            <v>ILUMINAÇÃO</v>
          </cell>
          <cell r="C247">
            <v>0</v>
          </cell>
          <cell r="D247"/>
          <cell r="E247"/>
          <cell r="F247"/>
        </row>
        <row r="248">
          <cell r="B248" t="str">
            <v>Luminárias</v>
          </cell>
          <cell r="C248">
            <v>550</v>
          </cell>
          <cell r="D248" t="str">
            <v>pç</v>
          </cell>
          <cell r="E248"/>
          <cell r="F248" t="str">
            <v>ETE (base)</v>
          </cell>
        </row>
        <row r="249">
          <cell r="B249" t="str">
            <v>Postes</v>
          </cell>
          <cell r="C249">
            <v>2750</v>
          </cell>
          <cell r="D249" t="str">
            <v>pç</v>
          </cell>
          <cell r="E249"/>
          <cell r="F249" t="str">
            <v>ETE (base)</v>
          </cell>
        </row>
        <row r="250">
          <cell r="B250" t="str">
            <v xml:space="preserve">Materiais deversos Iluminação SE 230kV </v>
          </cell>
          <cell r="C250">
            <v>66000</v>
          </cell>
          <cell r="D250" t="str">
            <v>vb</v>
          </cell>
          <cell r="E250"/>
          <cell r="F250" t="str">
            <v>ETE (base)</v>
          </cell>
        </row>
        <row r="251">
          <cell r="B251" t="str">
            <v xml:space="preserve">Materiais diversos Iluminação BAY 138kV </v>
          </cell>
          <cell r="C251">
            <v>11500</v>
          </cell>
          <cell r="D251" t="str">
            <v>vb</v>
          </cell>
          <cell r="E251"/>
          <cell r="F251" t="str">
            <v>ETE (base)</v>
          </cell>
        </row>
        <row r="252">
          <cell r="B252" t="str">
            <v xml:space="preserve">Materiais diversos Iluminação BAY 230kV </v>
          </cell>
          <cell r="C252">
            <v>16500</v>
          </cell>
          <cell r="D252" t="str">
            <v>vb</v>
          </cell>
          <cell r="E252"/>
          <cell r="F252" t="str">
            <v>ETE (base)</v>
          </cell>
        </row>
        <row r="253">
          <cell r="B253" t="str">
            <v xml:space="preserve">Materiais diversos Iluminação BAY 500kV </v>
          </cell>
          <cell r="C253">
            <v>27500.000000000004</v>
          </cell>
          <cell r="D253" t="str">
            <v>vb</v>
          </cell>
          <cell r="E253"/>
          <cell r="F253" t="str">
            <v>ETE (base)</v>
          </cell>
        </row>
        <row r="254">
          <cell r="B254"/>
          <cell r="C254"/>
          <cell r="D254"/>
          <cell r="E254"/>
          <cell r="F254"/>
        </row>
        <row r="255">
          <cell r="B255" t="str">
            <v>EQUIPAMENTOS</v>
          </cell>
          <cell r="C255"/>
          <cell r="D255"/>
          <cell r="E255"/>
          <cell r="F255"/>
        </row>
        <row r="256">
          <cell r="B256" t="str">
            <v>Disjuntor tripolar 242kV, 2000/3150A, 40kA, sem capacitores de equalização, interrupção de linhas em vazio de 1,4pu sob 60Hz, acionamento tanto mono quanto tripolar, sem relé de sincronismo, modelo GL314X</v>
          </cell>
          <cell r="C256">
            <v>199213.70313253015</v>
          </cell>
          <cell r="D256" t="str">
            <v>pç</v>
          </cell>
          <cell r="E256"/>
          <cell r="F256" t="str">
            <v>Alstom</v>
          </cell>
        </row>
        <row r="257">
          <cell r="B257" t="str">
            <v>Disjuntor tripolar 242kV, 2000A, 40kA, sem capacitores de equalização, acionamento tanto mono quanto tripolar, com relé de sincronismo, modelo GL314 + RPH2</v>
          </cell>
          <cell r="C257">
            <v>183440.92771084339</v>
          </cell>
          <cell r="D257" t="str">
            <v>pç</v>
          </cell>
          <cell r="E257"/>
          <cell r="F257" t="str">
            <v>Alstom</v>
          </cell>
        </row>
        <row r="258">
          <cell r="B258" t="str">
            <v>Disjuntor tripolar 72,5kV, 1250/2000A, 31,5kA, acionamento tripolar, sem relé de sincronismo, modelo GL309P</v>
          </cell>
          <cell r="C258">
            <v>70297.06987951808</v>
          </cell>
          <cell r="D258" t="str">
            <v>pç</v>
          </cell>
          <cell r="E258"/>
          <cell r="F258" t="str">
            <v>Alstom</v>
          </cell>
        </row>
        <row r="259">
          <cell r="B259" t="str">
            <v xml:space="preserve">Seccionador 245kV, 2000A, 40kA, abertura Semi-pantográfica vertical, motorizada, sem lâmina de terra, com isolador invertido, </v>
          </cell>
          <cell r="C259">
            <v>49801.805783132535</v>
          </cell>
          <cell r="D259" t="str">
            <v>pç</v>
          </cell>
          <cell r="E259"/>
          <cell r="F259" t="str">
            <v>Alstom</v>
          </cell>
        </row>
        <row r="260">
          <cell r="B260" t="str">
            <v>Seccionador 245kV, 2000A, 31,5/40kA, abertura vertical, motorizada, sem lâmina de terra,</v>
          </cell>
          <cell r="C260">
            <v>29908.426987951814</v>
          </cell>
          <cell r="D260" t="str">
            <v>pç</v>
          </cell>
          <cell r="E260"/>
          <cell r="F260" t="str">
            <v>Alstom</v>
          </cell>
        </row>
        <row r="261">
          <cell r="B261" t="str">
            <v>Seccionador 245kV, 2000A, 40kA, abertura vertical, motorizada, sem lâmina de terra</v>
          </cell>
          <cell r="C261">
            <v>32075.024096385543</v>
          </cell>
          <cell r="D261" t="str">
            <v>pç</v>
          </cell>
          <cell r="E261"/>
          <cell r="F261" t="str">
            <v>Alstom</v>
          </cell>
        </row>
        <row r="262">
          <cell r="B262" t="str">
            <v>Seccionador 245kV, 2000A, 31,5/40kA, abertura vertical, motorizada, com lâmina de terra</v>
          </cell>
          <cell r="C262">
            <v>44729.800481927712</v>
          </cell>
          <cell r="D262" t="str">
            <v>pç</v>
          </cell>
          <cell r="E262"/>
          <cell r="F262" t="str">
            <v>Alstom</v>
          </cell>
        </row>
        <row r="263">
          <cell r="B263" t="str">
            <v>Seccionador 245kV, 2000A, 31,5/40kA, abertura vertical reversa, motorizada, sem lâmina de terra</v>
          </cell>
          <cell r="C263">
            <v>59182.542650602409</v>
          </cell>
          <cell r="D263" t="str">
            <v>pç</v>
          </cell>
          <cell r="E263"/>
          <cell r="F263" t="str">
            <v>Alstom</v>
          </cell>
        </row>
        <row r="264">
          <cell r="B264" t="str">
            <v>Seccionador 245kV, 2000A, 40kA, abertura Semi-pantográfica vertical, motorizada, sem lâmina de terra, com isolador invertido,</v>
          </cell>
          <cell r="C264">
            <v>50927.321927710844</v>
          </cell>
          <cell r="D264" t="str">
            <v>pç</v>
          </cell>
          <cell r="E264"/>
          <cell r="F264" t="str">
            <v>Alstom</v>
          </cell>
        </row>
        <row r="265">
          <cell r="B265" t="str">
            <v>Seccionador 245kV, 2000A, 40kA, abertura vertical, motorizada, com lâmina de terra, com Anexo C</v>
          </cell>
          <cell r="C265">
            <v>53076.404819277108</v>
          </cell>
          <cell r="D265" t="str">
            <v>pç</v>
          </cell>
          <cell r="E265"/>
          <cell r="F265" t="str">
            <v>Alstom</v>
          </cell>
        </row>
        <row r="266">
          <cell r="B266" t="str">
            <v>Seccionador 72,5kV, 2000A, 31,5kA, abertura central, motorizada, sem lâmina de terra</v>
          </cell>
          <cell r="C266">
            <v>18998.826506024099</v>
          </cell>
          <cell r="D266" t="str">
            <v>pç</v>
          </cell>
          <cell r="E266"/>
          <cell r="F266" t="str">
            <v>Alstom</v>
          </cell>
        </row>
        <row r="267">
          <cell r="B267" t="str">
            <v>Seccionador 72,5kV, 2000A, 31,5kA, abertura central, motorizada, com lâmina de terra,</v>
          </cell>
          <cell r="C267">
            <v>33178.823132530124</v>
          </cell>
          <cell r="D267" t="str">
            <v>pç</v>
          </cell>
          <cell r="E267"/>
          <cell r="F267" t="str">
            <v>Alstom</v>
          </cell>
        </row>
        <row r="268">
          <cell r="B268" t="str">
            <v>Seccionador 72,5kV, 2000A, 31,5kA, abertura central, motorizada, sem lâmina de terra, sem Anexo B, modelo S2DAEVO 72,5, instalação sobre viga de concreto a 10m do solo</v>
          </cell>
          <cell r="C268">
            <v>26422.577349397598</v>
          </cell>
          <cell r="D268" t="str">
            <v>pç</v>
          </cell>
          <cell r="E268"/>
          <cell r="F268" t="str">
            <v>Alstom</v>
          </cell>
        </row>
        <row r="269">
          <cell r="B269" t="str">
            <v>Transformador de Corrente, 245kV, 60 Hz, uso exterior, NBI 1050kV, Imáx 2000A, com 4 secundários Is=1A, Icc=40kA/1s.</v>
          </cell>
          <cell r="C269">
            <v>33554.077590361449</v>
          </cell>
          <cell r="D269" t="str">
            <v>pç</v>
          </cell>
          <cell r="E269"/>
          <cell r="F269" t="str">
            <v>Alstom</v>
          </cell>
        </row>
        <row r="270">
          <cell r="B270" t="str">
            <v>Transformador de Corrente, 72,5kV, 60 Hz, uso exterior, NBI 350kV, Imáx 1560A, com 4 secundários Is=1A, Icc=31,5kA/1s.</v>
          </cell>
          <cell r="C270">
            <v>13217.248192771085</v>
          </cell>
          <cell r="D270" t="str">
            <v>pç</v>
          </cell>
          <cell r="E270"/>
          <cell r="F270" t="str">
            <v>Alstom</v>
          </cell>
        </row>
        <row r="271">
          <cell r="B271" t="str">
            <v>Transformador de Potencial Capacitivo 242kV, NBI 1050kV, 3 enrolamentos secundários</v>
          </cell>
          <cell r="C271">
            <v>13217.248192771085</v>
          </cell>
          <cell r="D271" t="str">
            <v>pç</v>
          </cell>
          <cell r="E271"/>
          <cell r="F271" t="str">
            <v>Alstom</v>
          </cell>
        </row>
        <row r="272">
          <cell r="B272" t="str">
            <v>Transformador de Potencial Indutivo 72,5kV, NBI 350kV, 3 enrolamentos secundários</v>
          </cell>
          <cell r="C272">
            <v>11471.447710843375</v>
          </cell>
          <cell r="D272" t="str">
            <v>pç</v>
          </cell>
          <cell r="E272"/>
          <cell r="F272" t="str">
            <v>Alstom</v>
          </cell>
        </row>
        <row r="273">
          <cell r="B273"/>
          <cell r="C273"/>
          <cell r="D273"/>
          <cell r="E273"/>
          <cell r="F273"/>
        </row>
        <row r="274">
          <cell r="B274" t="str">
            <v>SISTEMA DIGITAL PROTEÇÃO, CONTROLE e SUPERVISÃO</v>
          </cell>
          <cell r="C274">
            <v>1000000</v>
          </cell>
          <cell r="D274" t="str">
            <v>pç</v>
          </cell>
          <cell r="E274"/>
          <cell r="F274"/>
        </row>
        <row r="275">
          <cell r="B275" t="str">
            <v>SISTEMA DE TELECOM</v>
          </cell>
          <cell r="C275">
            <v>400000</v>
          </cell>
          <cell r="D275" t="str">
            <v>pç</v>
          </cell>
          <cell r="E275"/>
          <cell r="F275"/>
        </row>
        <row r="276">
          <cell r="B276"/>
          <cell r="C276"/>
          <cell r="D276"/>
          <cell r="E276"/>
          <cell r="F276"/>
        </row>
        <row r="277">
          <cell r="B277" t="str">
            <v>Transformador trifásico de 83 MVA, tensões nominais de 230/69-13,8 Kv</v>
          </cell>
          <cell r="C277">
            <v>3334987.9518072288</v>
          </cell>
          <cell r="D277" t="str">
            <v>pç</v>
          </cell>
          <cell r="E277"/>
          <cell r="F277" t="str">
            <v>Alstom</v>
          </cell>
        </row>
        <row r="278">
          <cell r="B278" t="str">
            <v>Transformador trifásico de 83 MVA, tensões nominais de 230/69-13,8 Kv</v>
          </cell>
          <cell r="C278">
            <v>5233445.7831325307</v>
          </cell>
          <cell r="D278" t="str">
            <v>pç</v>
          </cell>
          <cell r="E278"/>
          <cell r="F278" t="str">
            <v>Alstom</v>
          </cell>
        </row>
        <row r="279">
          <cell r="B279" t="str">
            <v>TRANSFOTMADOR 230/34,5kV 50/68 MVA</v>
          </cell>
          <cell r="C279">
            <v>3000000</v>
          </cell>
          <cell r="D279" t="str">
            <v>pç</v>
          </cell>
          <cell r="E279"/>
          <cell r="F279"/>
        </row>
        <row r="280">
          <cell r="B280"/>
          <cell r="C280"/>
          <cell r="D280"/>
          <cell r="E280"/>
          <cell r="F280"/>
        </row>
        <row r="281">
          <cell r="B281"/>
          <cell r="C281"/>
          <cell r="D281"/>
          <cell r="E281"/>
          <cell r="F281"/>
        </row>
      </sheetData>
      <sheetData sheetId="6">
        <row r="6">
          <cell r="B6" t="str">
            <v xml:space="preserve">ENGENHARIA </v>
          </cell>
          <cell r="C6"/>
          <cell r="D6"/>
          <cell r="E6"/>
          <cell r="F6"/>
        </row>
        <row r="7">
          <cell r="B7" t="str">
            <v>Visitas em Campo - SUL</v>
          </cell>
          <cell r="C7">
            <v>2000</v>
          </cell>
          <cell r="D7" t="str">
            <v>func.</v>
          </cell>
          <cell r="E7"/>
          <cell r="F7" t="str">
            <v>ETE (base)</v>
          </cell>
        </row>
        <row r="8">
          <cell r="B8" t="str">
            <v>Visitas em Campo - SULDESTE</v>
          </cell>
          <cell r="C8">
            <v>2500</v>
          </cell>
          <cell r="D8" t="str">
            <v>func.</v>
          </cell>
          <cell r="E8"/>
          <cell r="F8" t="str">
            <v>ETE (base)</v>
          </cell>
        </row>
        <row r="9">
          <cell r="B9" t="str">
            <v>Visitas em Campo - CENTRO-OESTE</v>
          </cell>
          <cell r="C9">
            <v>3000</v>
          </cell>
          <cell r="D9" t="str">
            <v>func.</v>
          </cell>
          <cell r="E9"/>
          <cell r="F9" t="str">
            <v>ETE (base)</v>
          </cell>
        </row>
        <row r="10">
          <cell r="B10" t="str">
            <v>Visitas em Campo - NORTE</v>
          </cell>
          <cell r="C10">
            <v>3500</v>
          </cell>
          <cell r="D10" t="str">
            <v>func.</v>
          </cell>
          <cell r="E10"/>
          <cell r="F10" t="str">
            <v>ETE (base)</v>
          </cell>
        </row>
        <row r="11">
          <cell r="B11" t="str">
            <v>Visitas em Campo - NORDESTE</v>
          </cell>
          <cell r="C11">
            <v>4000</v>
          </cell>
          <cell r="D11" t="str">
            <v>func.</v>
          </cell>
          <cell r="E11"/>
          <cell r="F11" t="str">
            <v>ETE (base)</v>
          </cell>
        </row>
        <row r="12">
          <cell r="B12" t="str">
            <v>Planialtimetria do terreno</v>
          </cell>
          <cell r="C12">
            <v>15000</v>
          </cell>
          <cell r="D12" t="str">
            <v>vb</v>
          </cell>
          <cell r="E12"/>
          <cell r="F12" t="str">
            <v>ETE (base)</v>
          </cell>
        </row>
        <row r="13">
          <cell r="B13" t="str">
            <v>Engenahria interna</v>
          </cell>
          <cell r="C13">
            <v>12000</v>
          </cell>
          <cell r="D13" t="str">
            <v>mês</v>
          </cell>
          <cell r="E13"/>
          <cell r="F13" t="str">
            <v>ETE (base)</v>
          </cell>
        </row>
        <row r="14">
          <cell r="B14" t="str">
            <v>Impressões</v>
          </cell>
          <cell r="C14">
            <v>5000</v>
          </cell>
          <cell r="D14" t="str">
            <v>vb</v>
          </cell>
          <cell r="E14"/>
          <cell r="F14" t="str">
            <v>ETE (base)</v>
          </cell>
        </row>
        <row r="15">
          <cell r="B15"/>
          <cell r="C15"/>
          <cell r="D15" t="str">
            <v>vb</v>
          </cell>
          <cell r="E15"/>
          <cell r="F15"/>
        </row>
        <row r="16">
          <cell r="B16" t="str">
            <v>PROJETO CIVIL</v>
          </cell>
          <cell r="C16"/>
          <cell r="D16"/>
          <cell r="E16"/>
          <cell r="F16"/>
        </row>
        <row r="17">
          <cell r="B17" t="str">
            <v>Estimativa ETE - Civil</v>
          </cell>
          <cell r="C17">
            <v>280000</v>
          </cell>
          <cell r="D17" t="str">
            <v>vb</v>
          </cell>
          <cell r="E17" t="str">
            <v>C.1.13</v>
          </cell>
          <cell r="F17" t="str">
            <v>ETE (base)</v>
          </cell>
        </row>
        <row r="18">
          <cell r="B18" t="str">
            <v>Estimativa ETE - Civil - 1 Bay 230/138/69 kV</v>
          </cell>
          <cell r="C18">
            <v>50000</v>
          </cell>
          <cell r="D18" t="str">
            <v>vb</v>
          </cell>
          <cell r="E18" t="str">
            <v>C.1.13</v>
          </cell>
          <cell r="F18" t="str">
            <v>ETE (base)</v>
          </cell>
        </row>
        <row r="19">
          <cell r="B19" t="str">
            <v>Estimativa ETE - Civil -  SE 138/12kV - 3 ELs | 1 TR | BD4CH - MT Cub.</v>
          </cell>
          <cell r="C19">
            <v>90000</v>
          </cell>
          <cell r="D19" t="str">
            <v>vb</v>
          </cell>
          <cell r="E19" t="str">
            <v>C.1.13</v>
          </cell>
          <cell r="F19" t="str">
            <v>ETE (base)</v>
          </cell>
        </row>
        <row r="20">
          <cell r="B20" t="str">
            <v>Estimativa ETE - Civil -  SE 138/12kV - 1 ELs | 1 TR | BS - MT Cub.</v>
          </cell>
          <cell r="C20">
            <v>50000</v>
          </cell>
          <cell r="D20" t="str">
            <v>vb</v>
          </cell>
          <cell r="E20" t="str">
            <v>C.1.13</v>
          </cell>
          <cell r="F20" t="str">
            <v>ETE (base)</v>
          </cell>
        </row>
        <row r="21">
          <cell r="B21" t="str">
            <v>Estimativa ETE - Civil -  SE 500/138kV - 1 Bay | 1 TR | DJM</v>
          </cell>
          <cell r="C21">
            <v>105000</v>
          </cell>
          <cell r="D21" t="str">
            <v>vb</v>
          </cell>
          <cell r="E21" t="str">
            <v>C.1.13</v>
          </cell>
          <cell r="F21" t="str">
            <v>ETE (base)</v>
          </cell>
        </row>
        <row r="22">
          <cell r="B22" t="str">
            <v>Estimativa ETE - Civil -  SE 230/34,5kV (eólica) - 1 Bay | 1 TR | BPT</v>
          </cell>
          <cell r="C22">
            <v>60000</v>
          </cell>
          <cell r="D22" t="str">
            <v>vb</v>
          </cell>
          <cell r="E22" t="str">
            <v>C.1.13</v>
          </cell>
          <cell r="F22" t="str">
            <v>ETE (base)</v>
          </cell>
        </row>
        <row r="23">
          <cell r="B23"/>
          <cell r="C23"/>
          <cell r="D23" t="str">
            <v>vb</v>
          </cell>
          <cell r="E23"/>
          <cell r="F23"/>
        </row>
        <row r="24">
          <cell r="B24" t="str">
            <v>PROJETO ELETROMECÃNICO</v>
          </cell>
          <cell r="C24"/>
          <cell r="D24"/>
          <cell r="E24"/>
          <cell r="F24"/>
        </row>
        <row r="25">
          <cell r="B25" t="str">
            <v>Estimativa ETE - Eletromecânico - 1 Bay 230/138/69 kV</v>
          </cell>
          <cell r="C25">
            <v>70000</v>
          </cell>
          <cell r="D25" t="str">
            <v>vb</v>
          </cell>
          <cell r="E25" t="str">
            <v>C.1.13</v>
          </cell>
          <cell r="F25" t="str">
            <v>ETE (base)</v>
          </cell>
        </row>
        <row r="26">
          <cell r="B26" t="str">
            <v>Estimativa ETE - Eletromecânico - SE 138/12kV - 3 ELs | 1 TR | BD4CH - MT Cub.</v>
          </cell>
          <cell r="C26">
            <v>130000</v>
          </cell>
          <cell r="D26" t="str">
            <v>vb</v>
          </cell>
          <cell r="E26" t="str">
            <v>C.1.13</v>
          </cell>
          <cell r="F26" t="str">
            <v>ETE (base)</v>
          </cell>
        </row>
        <row r="27">
          <cell r="B27" t="str">
            <v>Estimativa ETE - Eletromecânico - SE 138/12kV - 1 ELs | 1 TR | BS - MT Cub.</v>
          </cell>
          <cell r="C27">
            <v>70000</v>
          </cell>
          <cell r="D27" t="str">
            <v>vb</v>
          </cell>
          <cell r="E27" t="str">
            <v>C.1.13</v>
          </cell>
          <cell r="F27" t="str">
            <v>ETE (base)</v>
          </cell>
        </row>
        <row r="28">
          <cell r="B28" t="str">
            <v>Estimativa ETE - Eletromecânico - SE 500/138kV - 1 Bay | 1 TR | DJM</v>
          </cell>
          <cell r="C28">
            <v>130000</v>
          </cell>
          <cell r="D28" t="str">
            <v>vb</v>
          </cell>
          <cell r="E28" t="str">
            <v>C.1.13</v>
          </cell>
          <cell r="F28" t="str">
            <v>ETE (base)</v>
          </cell>
        </row>
        <row r="29">
          <cell r="B29" t="str">
            <v>JCR - SE Ortigueiras Klabin 230kV - 4 EL / 2 TR / 1 TIE</v>
          </cell>
          <cell r="C29">
            <v>280000</v>
          </cell>
          <cell r="D29" t="str">
            <v>vb</v>
          </cell>
          <cell r="E29" t="str">
            <v>C.1.13</v>
          </cell>
          <cell r="F29" t="str">
            <v>JCR</v>
          </cell>
        </row>
        <row r="30">
          <cell r="B30" t="str">
            <v>Estimativa ETE - Eletromecânico - SE 230/34,5kV (eólica) - 1 Bay | 1 TR | BPT</v>
          </cell>
          <cell r="C30">
            <v>80000</v>
          </cell>
          <cell r="D30" t="str">
            <v>vb</v>
          </cell>
          <cell r="E30" t="str">
            <v>C.1.13</v>
          </cell>
          <cell r="F30" t="str">
            <v>ETE (base)</v>
          </cell>
        </row>
        <row r="31">
          <cell r="B31"/>
          <cell r="C31"/>
          <cell r="D31" t="str">
            <v>vb</v>
          </cell>
          <cell r="E31"/>
          <cell r="F31"/>
        </row>
        <row r="32">
          <cell r="B32" t="str">
            <v>PROJETO ELETRICO</v>
          </cell>
          <cell r="C32"/>
          <cell r="D32"/>
          <cell r="E32"/>
          <cell r="F32"/>
        </row>
        <row r="33">
          <cell r="B33" t="str">
            <v>Estimativa ETE - Elétrico</v>
          </cell>
          <cell r="C33"/>
          <cell r="D33"/>
          <cell r="E33"/>
          <cell r="F33"/>
        </row>
        <row r="34">
          <cell r="B34" t="str">
            <v>Estimativa ETE - Elétrico - SE 230/34,5kV (eólica) - 1 Bay | 1 TR | BPT</v>
          </cell>
          <cell r="C34">
            <v>130000</v>
          </cell>
          <cell r="D34" t="str">
            <v>vb</v>
          </cell>
          <cell r="E34" t="str">
            <v>C.1.13</v>
          </cell>
          <cell r="F34" t="str">
            <v>ETE (base)</v>
          </cell>
        </row>
        <row r="35">
          <cell r="B35"/>
          <cell r="C35"/>
          <cell r="D35"/>
          <cell r="E35"/>
          <cell r="F35"/>
        </row>
        <row r="36">
          <cell r="B36"/>
          <cell r="C36"/>
          <cell r="D36"/>
          <cell r="E36"/>
          <cell r="F36"/>
        </row>
        <row r="37">
          <cell r="B37"/>
          <cell r="C37"/>
          <cell r="D37"/>
          <cell r="E37"/>
          <cell r="F37"/>
        </row>
        <row r="38">
          <cell r="B38"/>
          <cell r="C38"/>
          <cell r="D38"/>
          <cell r="E38"/>
          <cell r="F38"/>
        </row>
        <row r="39">
          <cell r="B39"/>
          <cell r="C39"/>
          <cell r="D39"/>
          <cell r="E39"/>
          <cell r="F39"/>
        </row>
        <row r="40">
          <cell r="B40"/>
          <cell r="C40"/>
          <cell r="D40"/>
          <cell r="E40"/>
          <cell r="F40"/>
        </row>
        <row r="41">
          <cell r="B41"/>
          <cell r="C41"/>
          <cell r="D41"/>
          <cell r="E41"/>
          <cell r="F41"/>
        </row>
        <row r="42">
          <cell r="B42"/>
          <cell r="C42"/>
          <cell r="D42"/>
          <cell r="E42"/>
          <cell r="F42"/>
        </row>
        <row r="43">
          <cell r="B43"/>
          <cell r="C43"/>
          <cell r="D43"/>
          <cell r="E43"/>
          <cell r="F43"/>
        </row>
        <row r="44">
          <cell r="B44"/>
          <cell r="C44"/>
          <cell r="D44"/>
          <cell r="E44"/>
          <cell r="F44"/>
        </row>
      </sheetData>
      <sheetData sheetId="7">
        <row r="2">
          <cell r="H2" t="str">
            <v>2017-28</v>
          </cell>
        </row>
      </sheetData>
      <sheetData sheetId="8">
        <row r="2">
          <cell r="G2" t="str">
            <v xml:space="preserve">ABB - SE Coletora/Elevadora WPP Lagoa do Barro 34,5/138/500 kV </v>
          </cell>
        </row>
        <row r="10">
          <cell r="F10" t="str">
            <v>A.1.01</v>
          </cell>
          <cell r="G10" t="str">
            <v>A.4.01</v>
          </cell>
          <cell r="H10" t="str">
            <v>A.4.02</v>
          </cell>
          <cell r="I10" t="str">
            <v>A.5.01</v>
          </cell>
          <cell r="J10" t="str">
            <v>G.2.03</v>
          </cell>
          <cell r="K10" t="str">
            <v>A.2.03</v>
          </cell>
        </row>
        <row r="28">
          <cell r="F28" t="str">
            <v>D.4.01</v>
          </cell>
          <cell r="G28" t="str">
            <v>D.1.01</v>
          </cell>
          <cell r="H28" t="str">
            <v>D.1.03</v>
          </cell>
        </row>
        <row r="44">
          <cell r="J44" t="str">
            <v>E.1.14</v>
          </cell>
        </row>
        <row r="45">
          <cell r="J45" t="str">
            <v>E.1.14</v>
          </cell>
        </row>
        <row r="46">
          <cell r="J46" t="str">
            <v>E.1.14</v>
          </cell>
        </row>
        <row r="47">
          <cell r="J47" t="str">
            <v>E.1.14</v>
          </cell>
        </row>
        <row r="48">
          <cell r="J48" t="str">
            <v>E.1.10</v>
          </cell>
        </row>
        <row r="49">
          <cell r="J49" t="str">
            <v>E.1.09</v>
          </cell>
        </row>
        <row r="50">
          <cell r="J50" t="str">
            <v>E.1.09</v>
          </cell>
        </row>
        <row r="51">
          <cell r="J51" t="str">
            <v>E.1.12</v>
          </cell>
        </row>
        <row r="52">
          <cell r="J52" t="str">
            <v>E.1.14</v>
          </cell>
        </row>
        <row r="53">
          <cell r="J53" t="str">
            <v>E.1.14</v>
          </cell>
        </row>
        <row r="54">
          <cell r="J54" t="str">
            <v>E.1.09</v>
          </cell>
        </row>
        <row r="55">
          <cell r="J55" t="str">
            <v>E.1.09</v>
          </cell>
        </row>
        <row r="56">
          <cell r="J56">
            <v>0</v>
          </cell>
        </row>
        <row r="57">
          <cell r="J57" t="str">
            <v>E.1.09</v>
          </cell>
        </row>
        <row r="58">
          <cell r="J58">
            <v>0</v>
          </cell>
        </row>
        <row r="59">
          <cell r="J59">
            <v>0</v>
          </cell>
        </row>
        <row r="60">
          <cell r="J60" t="str">
            <v>E.1.07</v>
          </cell>
        </row>
        <row r="61">
          <cell r="J61">
            <v>0</v>
          </cell>
        </row>
        <row r="62">
          <cell r="J62">
            <v>0</v>
          </cell>
        </row>
        <row r="63">
          <cell r="J63">
            <v>0</v>
          </cell>
        </row>
        <row r="64">
          <cell r="J64">
            <v>0</v>
          </cell>
        </row>
        <row r="65">
          <cell r="J65">
            <v>0</v>
          </cell>
        </row>
        <row r="66"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6">
          <cell r="J76">
            <v>0</v>
          </cell>
        </row>
        <row r="77">
          <cell r="J77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B5" t="str">
            <v>Ítem</v>
          </cell>
          <cell r="C5" t="str">
            <v>Cliente</v>
          </cell>
          <cell r="D5" t="str">
            <v>Escavação em Solo Normal - Manual</v>
          </cell>
          <cell r="E5" t="str">
            <v>Escavação Mecanizada em Solo Normal</v>
          </cell>
          <cell r="F5" t="str">
            <v>Escavação em Rocha</v>
          </cell>
          <cell r="G5" t="str">
            <v>Escavação em Solo Normal Com Escoramento</v>
          </cell>
          <cell r="H5" t="str">
            <v>Reaterro Compactado</v>
          </cell>
          <cell r="I5" t="str">
            <v>Estaca Raiz</v>
          </cell>
          <cell r="J5" t="str">
            <v>Areia</v>
          </cell>
          <cell r="K5" t="str">
            <v>Brita</v>
          </cell>
          <cell r="L5" t="str">
            <v>Conc. Usinado Fck 25 Mpa</v>
          </cell>
          <cell r="M5" t="str">
            <v>Reaterro Solo-Cimento</v>
          </cell>
          <cell r="N5" t="str">
            <v>Aço Construção</v>
          </cell>
          <cell r="O5" t="str">
            <v>Formas Madeira-Metálicas</v>
          </cell>
          <cell r="P5" t="str">
            <v>Trilho TR-57 - 57 kg/m</v>
          </cell>
          <cell r="Q5" t="str">
            <v>Chumbador</v>
          </cell>
          <cell r="R5" t="str">
            <v>Groute - Hiper Massa Hiper Groute PURO : 2,2 ton / m3.</v>
          </cell>
          <cell r="S5" t="str">
            <v>Tubo ferro fundido 300 mm - vr 6 m</v>
          </cell>
          <cell r="T5" t="str">
            <v>Curva / TE 300 mm</v>
          </cell>
          <cell r="U5" t="str">
            <v>Anel de Concreto # 70</v>
          </cell>
          <cell r="V5" t="str">
            <v>Anel de Concreto CA 1 # 150</v>
          </cell>
          <cell r="W5" t="str">
            <v>Anel de Concreto CA 2 # 150</v>
          </cell>
          <cell r="X5" t="str">
            <v>Anel de Concreto CA 2 # 200</v>
          </cell>
          <cell r="Y5" t="str">
            <v>Alvenaria para canaleta</v>
          </cell>
          <cell r="Z5" t="str">
            <v>PCF - Pré Moldado</v>
          </cell>
          <cell r="AA5" t="str">
            <v>Verbas diversas</v>
          </cell>
          <cell r="AB5" t="str">
            <v>DESENHO REFERÊNCIA</v>
          </cell>
        </row>
        <row r="6">
          <cell r="B6" t="str">
            <v>R$ UNIT</v>
          </cell>
          <cell r="C6"/>
          <cell r="D6">
            <v>55</v>
          </cell>
          <cell r="E6">
            <v>60</v>
          </cell>
          <cell r="F6">
            <v>350</v>
          </cell>
          <cell r="G6">
            <v>280</v>
          </cell>
          <cell r="H6">
            <v>65</v>
          </cell>
          <cell r="I6">
            <v>300</v>
          </cell>
          <cell r="J6">
            <v>110</v>
          </cell>
          <cell r="K6">
            <v>150</v>
          </cell>
          <cell r="L6">
            <v>390</v>
          </cell>
          <cell r="M6">
            <v>140</v>
          </cell>
          <cell r="N6">
            <v>4</v>
          </cell>
          <cell r="O6">
            <v>39.520000000000003</v>
          </cell>
          <cell r="P6">
            <v>484.5</v>
          </cell>
          <cell r="Q6">
            <v>100</v>
          </cell>
          <cell r="R6">
            <v>3</v>
          </cell>
          <cell r="S6">
            <v>2104.54</v>
          </cell>
          <cell r="T6">
            <v>860.51</v>
          </cell>
          <cell r="U6">
            <v>150</v>
          </cell>
          <cell r="V6">
            <v>450</v>
          </cell>
          <cell r="W6">
            <v>550</v>
          </cell>
          <cell r="X6">
            <v>750</v>
          </cell>
          <cell r="Y6">
            <v>200</v>
          </cell>
          <cell r="Z6">
            <v>70000</v>
          </cell>
          <cell r="AA6">
            <v>1</v>
          </cell>
          <cell r="AB6"/>
        </row>
        <row r="7">
          <cell r="B7" t="str">
            <v>Disjuntor com Canaleta - 230kV - Foz Chapecó</v>
          </cell>
          <cell r="C7" t="str">
            <v>ELETROSUL</v>
          </cell>
          <cell r="D7">
            <v>7.7000000000000011</v>
          </cell>
          <cell r="E7">
            <v>13.2</v>
          </cell>
          <cell r="F7"/>
          <cell r="G7"/>
          <cell r="H7">
            <v>9</v>
          </cell>
          <cell r="I7"/>
          <cell r="J7"/>
          <cell r="K7"/>
          <cell r="L7">
            <v>9.1300000000000008</v>
          </cell>
          <cell r="M7"/>
          <cell r="N7">
            <v>1666.5</v>
          </cell>
          <cell r="O7">
            <v>15.5</v>
          </cell>
          <cell r="P7"/>
          <cell r="Q7">
            <v>12</v>
          </cell>
          <cell r="R7"/>
          <cell r="S7"/>
          <cell r="T7"/>
          <cell r="U7"/>
          <cell r="V7"/>
          <cell r="W7"/>
          <cell r="X7"/>
          <cell r="Y7">
            <v>4.5</v>
          </cell>
          <cell r="Z7"/>
          <cell r="AA7"/>
          <cell r="AB7" t="str">
            <v>S113-703-008/S113-703-009</v>
          </cell>
        </row>
        <row r="8">
          <cell r="B8" t="str">
            <v>Chave Seccionadora Horz. - 230kV - Foz do Chapecó</v>
          </cell>
          <cell r="C8" t="str">
            <v>ELETROSUL</v>
          </cell>
          <cell r="D8">
            <v>2.6</v>
          </cell>
          <cell r="E8">
            <v>10</v>
          </cell>
          <cell r="F8"/>
          <cell r="G8"/>
          <cell r="H8">
            <v>2</v>
          </cell>
          <cell r="I8"/>
          <cell r="J8"/>
          <cell r="K8"/>
          <cell r="L8">
            <v>11.440000000000001</v>
          </cell>
          <cell r="M8"/>
          <cell r="N8">
            <v>600</v>
          </cell>
          <cell r="O8">
            <v>11</v>
          </cell>
          <cell r="P8"/>
          <cell r="Q8"/>
          <cell r="R8"/>
          <cell r="S8"/>
          <cell r="T8"/>
          <cell r="U8"/>
          <cell r="V8"/>
          <cell r="W8"/>
          <cell r="X8"/>
          <cell r="Y8"/>
          <cell r="Z8"/>
          <cell r="AA8"/>
          <cell r="AB8" t="str">
            <v>S113-703-005</v>
          </cell>
        </row>
        <row r="9">
          <cell r="B9" t="str">
            <v>Chave Seccionadora Semi-Pant. - 230kV</v>
          </cell>
          <cell r="C9" t="str">
            <v>ELETROSUL</v>
          </cell>
          <cell r="D9">
            <v>1.2100000000000002</v>
          </cell>
          <cell r="E9">
            <v>5.5</v>
          </cell>
          <cell r="F9"/>
          <cell r="G9"/>
          <cell r="H9">
            <v>1</v>
          </cell>
          <cell r="I9"/>
          <cell r="J9"/>
          <cell r="K9"/>
          <cell r="L9">
            <v>6.2700000000000005</v>
          </cell>
          <cell r="M9"/>
          <cell r="N9">
            <v>300</v>
          </cell>
          <cell r="O9">
            <v>4.51</v>
          </cell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/>
          <cell r="AB9" t="str">
            <v>S113-703-006</v>
          </cell>
        </row>
        <row r="10">
          <cell r="B10" t="str">
            <v>Transformador de Potencial - 230kV - Chapecó</v>
          </cell>
          <cell r="C10" t="str">
            <v>ELETROSUL</v>
          </cell>
          <cell r="D10">
            <v>0.56100000000000005</v>
          </cell>
          <cell r="E10">
            <v>1.3089999999999999</v>
          </cell>
          <cell r="F10"/>
          <cell r="G10"/>
          <cell r="H10"/>
          <cell r="I10"/>
          <cell r="J10"/>
          <cell r="K10"/>
          <cell r="L10">
            <v>1.7600000000000002</v>
          </cell>
          <cell r="M10"/>
          <cell r="N10">
            <v>100</v>
          </cell>
          <cell r="O10">
            <v>1.4300000000000002</v>
          </cell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Z10"/>
          <cell r="AA10"/>
          <cell r="AB10" t="str">
            <v>S113-703-010</v>
          </cell>
        </row>
        <row r="11">
          <cell r="B11" t="str">
            <v>Transformador de Corrente - 230kV - Chapecó</v>
          </cell>
          <cell r="C11" t="str">
            <v>ELETROSUL</v>
          </cell>
          <cell r="D11">
            <v>0.56100000000000005</v>
          </cell>
          <cell r="E11">
            <v>1.3089999999999999</v>
          </cell>
          <cell r="F11"/>
          <cell r="G11"/>
          <cell r="H11"/>
          <cell r="I11"/>
          <cell r="J11"/>
          <cell r="K11"/>
          <cell r="L11">
            <v>1.7600000000000002</v>
          </cell>
          <cell r="M11"/>
          <cell r="N11">
            <v>100</v>
          </cell>
          <cell r="O11">
            <v>1.4300000000000002</v>
          </cell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 t="str">
            <v>S113-703-010</v>
          </cell>
        </row>
        <row r="12">
          <cell r="B12" t="str">
            <v>Para Raios - 230kV - Chapecó</v>
          </cell>
          <cell r="C12" t="str">
            <v>ELETROSUL</v>
          </cell>
          <cell r="D12">
            <v>0.56100000000000005</v>
          </cell>
          <cell r="E12">
            <v>1.3089999999999999</v>
          </cell>
          <cell r="F12"/>
          <cell r="G12"/>
          <cell r="H12"/>
          <cell r="I12"/>
          <cell r="J12"/>
          <cell r="K12"/>
          <cell r="L12">
            <v>1.7600000000000002</v>
          </cell>
          <cell r="M12"/>
          <cell r="N12">
            <v>100</v>
          </cell>
          <cell r="O12">
            <v>1.4300000000000002</v>
          </cell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 t="str">
            <v>S113-703-010</v>
          </cell>
        </row>
        <row r="13">
          <cell r="B13" t="str">
            <v>Isolador de Pedestal - 230kV - Chapecó</v>
          </cell>
          <cell r="C13" t="str">
            <v>ELETROSUL</v>
          </cell>
          <cell r="D13">
            <v>0.56100000000000005</v>
          </cell>
          <cell r="E13">
            <v>1.3089999999999999</v>
          </cell>
          <cell r="F13"/>
          <cell r="G13"/>
          <cell r="H13"/>
          <cell r="I13"/>
          <cell r="J13"/>
          <cell r="K13"/>
          <cell r="L13">
            <v>1.7600000000000002</v>
          </cell>
          <cell r="M13"/>
          <cell r="N13">
            <v>100</v>
          </cell>
          <cell r="O13">
            <v>1.4300000000000002</v>
          </cell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 t="str">
            <v>S113-703-010</v>
          </cell>
        </row>
        <row r="14">
          <cell r="B14" t="str">
            <v>Isolador de Pedestal Alto - 230kV - Chapecó</v>
          </cell>
          <cell r="C14" t="str">
            <v>ELETROSUL</v>
          </cell>
          <cell r="D14">
            <v>0.92399999999999993</v>
          </cell>
          <cell r="E14">
            <v>2.1559999999999997</v>
          </cell>
          <cell r="F14"/>
          <cell r="G14"/>
          <cell r="H14"/>
          <cell r="I14"/>
          <cell r="J14"/>
          <cell r="K14"/>
          <cell r="L14">
            <v>2.9700000000000006</v>
          </cell>
          <cell r="M14"/>
          <cell r="N14">
            <v>100</v>
          </cell>
          <cell r="O14">
            <v>1.4850000000000003</v>
          </cell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 t="str">
            <v>S113-703-015</v>
          </cell>
        </row>
        <row r="15">
          <cell r="B15" t="str">
            <v>Transformador - 230kV - Foz do Chapecó</v>
          </cell>
          <cell r="C15" t="str">
            <v>ELETROSUL</v>
          </cell>
          <cell r="D15">
            <v>30.171900000000004</v>
          </cell>
          <cell r="E15">
            <v>70.401100000000014</v>
          </cell>
          <cell r="F15"/>
          <cell r="G15"/>
          <cell r="H15"/>
          <cell r="I15"/>
          <cell r="J15"/>
          <cell r="K15">
            <v>42.24</v>
          </cell>
          <cell r="L15">
            <v>59.421999999999997</v>
          </cell>
          <cell r="M15"/>
          <cell r="N15">
            <v>1547.7</v>
          </cell>
          <cell r="O15">
            <v>48.312000000000005</v>
          </cell>
          <cell r="P15">
            <v>14</v>
          </cell>
          <cell r="Q15"/>
          <cell r="R15"/>
          <cell r="S15">
            <v>2</v>
          </cell>
          <cell r="T15">
            <v>3</v>
          </cell>
          <cell r="U15"/>
          <cell r="V15"/>
          <cell r="W15"/>
          <cell r="X15"/>
          <cell r="Y15">
            <v>26.730000000000004</v>
          </cell>
          <cell r="Z15"/>
          <cell r="AA15"/>
          <cell r="AB15" t="str">
            <v>S113-702-016/S113-702-011</v>
          </cell>
        </row>
        <row r="16">
          <cell r="B16" t="str">
            <v>Parede Corta Fogo (PCF) - 230kV</v>
          </cell>
          <cell r="C16" t="str">
            <v>ELETROSUL</v>
          </cell>
          <cell r="D16">
            <v>8.1840000000000011</v>
          </cell>
          <cell r="E16">
            <v>19.096000000000004</v>
          </cell>
          <cell r="F16"/>
          <cell r="G16"/>
          <cell r="H16">
            <v>17.875</v>
          </cell>
          <cell r="I16"/>
          <cell r="J16"/>
          <cell r="K16"/>
          <cell r="L16">
            <v>19.305000000000003</v>
          </cell>
          <cell r="M16"/>
          <cell r="N16">
            <v>1994.3000000000002</v>
          </cell>
          <cell r="O16">
            <v>148.72</v>
          </cell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>
            <v>1</v>
          </cell>
          <cell r="AA16"/>
          <cell r="AB16" t="str">
            <v>S113-703-018/019/020</v>
          </cell>
        </row>
        <row r="17">
          <cell r="B17" t="str">
            <v xml:space="preserve">Bobina de Bloqueio - 230kV </v>
          </cell>
          <cell r="C17" t="str">
            <v>ELETROSUL</v>
          </cell>
          <cell r="D17">
            <v>0.56100000000000005</v>
          </cell>
          <cell r="E17">
            <v>1.3089999999999999</v>
          </cell>
          <cell r="F17"/>
          <cell r="G17"/>
          <cell r="H17"/>
          <cell r="I17"/>
          <cell r="J17"/>
          <cell r="K17"/>
          <cell r="L17">
            <v>1.7600000000000002</v>
          </cell>
          <cell r="M17"/>
          <cell r="N17">
            <v>100</v>
          </cell>
          <cell r="O17">
            <v>1.4300000000000002</v>
          </cell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/>
        </row>
        <row r="18">
          <cell r="B18" t="str">
            <v>Pórtico de Concreto Sapata - 230kV - Serro Chato</v>
          </cell>
          <cell r="C18" t="str">
            <v>ELETROSUL</v>
          </cell>
          <cell r="D18">
            <v>24.502500000000001</v>
          </cell>
          <cell r="E18">
            <v>57.172500000000007</v>
          </cell>
          <cell r="F18"/>
          <cell r="G18"/>
          <cell r="H18">
            <v>59.730000000000004</v>
          </cell>
          <cell r="I18"/>
          <cell r="J18"/>
          <cell r="K18"/>
          <cell r="L18">
            <v>18.095000000000002</v>
          </cell>
          <cell r="M18"/>
          <cell r="N18">
            <v>2138.4</v>
          </cell>
          <cell r="O18">
            <v>40.590000000000003</v>
          </cell>
          <cell r="P18"/>
          <cell r="Q18"/>
          <cell r="R18"/>
          <cell r="S18"/>
          <cell r="T18"/>
          <cell r="U18"/>
          <cell r="V18"/>
          <cell r="W18"/>
          <cell r="X18"/>
          <cell r="Y18"/>
          <cell r="Z18"/>
          <cell r="AA18"/>
          <cell r="AB18" t="str">
            <v>S113-703-003</v>
          </cell>
        </row>
        <row r="19">
          <cell r="B19" t="str">
            <v>Pórtico de Concreto Tubulão - 230kV - Foz do Chapecó</v>
          </cell>
          <cell r="C19" t="str">
            <v>ELETROSUL</v>
          </cell>
          <cell r="D19">
            <v>9.15</v>
          </cell>
          <cell r="E19">
            <v>21.349999999999998</v>
          </cell>
          <cell r="F19"/>
          <cell r="G19"/>
          <cell r="H19">
            <v>10</v>
          </cell>
          <cell r="I19"/>
          <cell r="J19"/>
          <cell r="K19"/>
          <cell r="L19">
            <v>31.240000000000002</v>
          </cell>
          <cell r="M19"/>
          <cell r="N19">
            <v>1408</v>
          </cell>
          <cell r="O19">
            <v>56</v>
          </cell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 t="str">
            <v>S113-703-003</v>
          </cell>
        </row>
        <row r="20">
          <cell r="B20" t="str">
            <v>Para Raios (B4) - 230kV - Mossoró II</v>
          </cell>
          <cell r="C20" t="str">
            <v>CHESF</v>
          </cell>
          <cell r="D20">
            <v>1.6202678937500004</v>
          </cell>
          <cell r="E20"/>
          <cell r="F20"/>
          <cell r="G20"/>
          <cell r="H20">
            <v>0.50798055000000009</v>
          </cell>
          <cell r="I20"/>
          <cell r="J20">
            <v>0.63301225000000017</v>
          </cell>
          <cell r="K20"/>
          <cell r="L20">
            <v>0.22159355625000005</v>
          </cell>
          <cell r="M20"/>
          <cell r="N20"/>
          <cell r="O20"/>
          <cell r="P20"/>
          <cell r="Q20"/>
          <cell r="R20"/>
          <cell r="S20"/>
          <cell r="T20"/>
          <cell r="U20">
            <v>3</v>
          </cell>
          <cell r="V20"/>
          <cell r="W20"/>
          <cell r="X20"/>
          <cell r="Y20"/>
          <cell r="Z20"/>
          <cell r="AA20"/>
          <cell r="AB20" t="str">
            <v>1HBR20550029/301</v>
          </cell>
        </row>
        <row r="21">
          <cell r="B21" t="str">
            <v>Transformador de Potencial (B3) - 230kV - Mossoró II</v>
          </cell>
          <cell r="C21" t="str">
            <v>CHESF</v>
          </cell>
          <cell r="D21">
            <v>1.6202678937500004</v>
          </cell>
          <cell r="E21"/>
          <cell r="F21"/>
          <cell r="G21"/>
          <cell r="H21">
            <v>0.50798055000000009</v>
          </cell>
          <cell r="I21"/>
          <cell r="J21">
            <v>0.63301225000000017</v>
          </cell>
          <cell r="K21"/>
          <cell r="L21">
            <v>0.22159355625000005</v>
          </cell>
          <cell r="M21"/>
          <cell r="N21"/>
          <cell r="O21"/>
          <cell r="P21"/>
          <cell r="Q21"/>
          <cell r="R21"/>
          <cell r="S21"/>
          <cell r="T21"/>
          <cell r="U21">
            <v>3</v>
          </cell>
          <cell r="V21"/>
          <cell r="W21"/>
          <cell r="X21"/>
          <cell r="Y21"/>
          <cell r="Z21"/>
          <cell r="AA21"/>
          <cell r="AB21" t="str">
            <v>1HBR20550029/301</v>
          </cell>
        </row>
        <row r="22">
          <cell r="B22" t="str">
            <v>Transformador de Corrente (B2) - 230kV - Mossoró II</v>
          </cell>
          <cell r="C22" t="str">
            <v>CHESF</v>
          </cell>
          <cell r="D22">
            <v>1.6202678937500004</v>
          </cell>
          <cell r="E22"/>
          <cell r="F22"/>
          <cell r="G22"/>
          <cell r="H22">
            <v>0.50798055000000009</v>
          </cell>
          <cell r="I22"/>
          <cell r="J22">
            <v>0.63301225000000017</v>
          </cell>
          <cell r="K22"/>
          <cell r="L22">
            <v>0.22159355625000005</v>
          </cell>
          <cell r="M22"/>
          <cell r="N22"/>
          <cell r="O22"/>
          <cell r="P22"/>
          <cell r="Q22"/>
          <cell r="R22"/>
          <cell r="S22"/>
          <cell r="T22"/>
          <cell r="U22">
            <v>3</v>
          </cell>
          <cell r="V22"/>
          <cell r="W22"/>
          <cell r="X22"/>
          <cell r="Y22"/>
          <cell r="Z22"/>
          <cell r="AA22"/>
          <cell r="AB22" t="str">
            <v>1HBR20550029/301</v>
          </cell>
        </row>
        <row r="23">
          <cell r="B23" t="str">
            <v>Isolador de Pedestal (B1) - 230kV - Mossoró II</v>
          </cell>
          <cell r="C23" t="str">
            <v>CHESF</v>
          </cell>
          <cell r="D23">
            <v>1.6202678937500004</v>
          </cell>
          <cell r="E23"/>
          <cell r="F23"/>
          <cell r="G23"/>
          <cell r="H23">
            <v>0.50798055000000009</v>
          </cell>
          <cell r="I23"/>
          <cell r="J23">
            <v>0.63301225000000017</v>
          </cell>
          <cell r="K23"/>
          <cell r="L23">
            <v>0.22159355625000005</v>
          </cell>
          <cell r="M23"/>
          <cell r="N23"/>
          <cell r="O23"/>
          <cell r="P23"/>
          <cell r="Q23"/>
          <cell r="R23"/>
          <cell r="S23"/>
          <cell r="T23"/>
          <cell r="U23">
            <v>3</v>
          </cell>
          <cell r="V23"/>
          <cell r="W23"/>
          <cell r="X23"/>
          <cell r="Y23"/>
          <cell r="Z23"/>
          <cell r="AA23"/>
          <cell r="AB23" t="str">
            <v>1HBR20550029/301</v>
          </cell>
        </row>
        <row r="24">
          <cell r="B24" t="str">
            <v>Chave Secc. alta SPV (B5) - 230kV - Mossoró II</v>
          </cell>
          <cell r="C24" t="str">
            <v>CHESF</v>
          </cell>
          <cell r="D24">
            <v>4.8608036812500011</v>
          </cell>
          <cell r="E24"/>
          <cell r="F24"/>
          <cell r="G24"/>
          <cell r="H24">
            <v>1.5239416500000003</v>
          </cell>
          <cell r="I24"/>
          <cell r="J24">
            <v>1.8990367500000005</v>
          </cell>
          <cell r="K24"/>
          <cell r="L24">
            <v>0.66478066875000019</v>
          </cell>
          <cell r="M24"/>
          <cell r="N24"/>
          <cell r="O24"/>
          <cell r="P24"/>
          <cell r="Q24"/>
          <cell r="R24"/>
          <cell r="S24"/>
          <cell r="T24"/>
          <cell r="U24">
            <v>9</v>
          </cell>
          <cell r="V24"/>
          <cell r="W24"/>
          <cell r="X24"/>
          <cell r="Y24"/>
          <cell r="Z24"/>
          <cell r="AA24"/>
          <cell r="AB24" t="str">
            <v>1HBR20550029/301</v>
          </cell>
        </row>
        <row r="25">
          <cell r="B25" t="str">
            <v>Chave Secc. baixa SLT (B5) - 230kV - Mossoró II</v>
          </cell>
          <cell r="C25" t="str">
            <v>CHESF</v>
          </cell>
          <cell r="D25">
            <v>6.4810715750000014</v>
          </cell>
          <cell r="E25"/>
          <cell r="F25"/>
          <cell r="G25"/>
          <cell r="H25">
            <v>2.0319222000000003</v>
          </cell>
          <cell r="I25"/>
          <cell r="J25">
            <v>2.5320490000000007</v>
          </cell>
          <cell r="K25"/>
          <cell r="L25">
            <v>0.88637422500000018</v>
          </cell>
          <cell r="M25"/>
          <cell r="N25"/>
          <cell r="O25"/>
          <cell r="P25"/>
          <cell r="Q25"/>
          <cell r="R25"/>
          <cell r="S25"/>
          <cell r="T25"/>
          <cell r="U25">
            <v>12</v>
          </cell>
          <cell r="V25"/>
          <cell r="W25"/>
          <cell r="X25"/>
          <cell r="Y25"/>
          <cell r="Z25"/>
          <cell r="AA25"/>
          <cell r="AB25" t="str">
            <v>1HBR20550029/301</v>
          </cell>
        </row>
        <row r="26">
          <cell r="B26" t="str">
            <v>Disjuntor (B6) - 230kV - Mossoró II</v>
          </cell>
          <cell r="C26" t="str">
            <v>CHESF</v>
          </cell>
          <cell r="D26">
            <v>3.1680000000000001</v>
          </cell>
          <cell r="E26">
            <v>12.672000000000001</v>
          </cell>
          <cell r="F26"/>
          <cell r="G26"/>
          <cell r="H26">
            <v>9.9527999999999981</v>
          </cell>
          <cell r="I26"/>
          <cell r="J26"/>
          <cell r="K26"/>
          <cell r="L26">
            <v>6.2584499999999998</v>
          </cell>
          <cell r="M26"/>
          <cell r="N26">
            <v>363.00000000000006</v>
          </cell>
          <cell r="O26">
            <v>18.216000000000001</v>
          </cell>
          <cell r="P26"/>
          <cell r="Q26"/>
          <cell r="R26">
            <v>9.281250000000002E-2</v>
          </cell>
          <cell r="S26"/>
          <cell r="T26"/>
          <cell r="U26"/>
          <cell r="V26"/>
          <cell r="W26"/>
          <cell r="X26"/>
          <cell r="Y26"/>
          <cell r="Z26"/>
          <cell r="AA26"/>
          <cell r="AB26" t="str">
            <v>1HBR20550029/301</v>
          </cell>
        </row>
        <row r="27">
          <cell r="B27" t="str">
            <v>Pórtico concreto 230kV - Tubulão</v>
          </cell>
          <cell r="C27" t="str">
            <v>Estimado</v>
          </cell>
          <cell r="D27">
            <v>9.2880000000000003</v>
          </cell>
          <cell r="E27">
            <v>2.3220000000000001</v>
          </cell>
          <cell r="F27"/>
          <cell r="G27"/>
          <cell r="H27"/>
          <cell r="I27"/>
          <cell r="J27"/>
          <cell r="K27">
            <v>2.4219999999999997</v>
          </cell>
          <cell r="L27">
            <v>11.657250000000001</v>
          </cell>
          <cell r="M27"/>
          <cell r="N27">
            <v>1165.7250000000001</v>
          </cell>
          <cell r="O27"/>
          <cell r="P27"/>
          <cell r="Q27"/>
          <cell r="R27"/>
          <cell r="S27"/>
          <cell r="T27"/>
          <cell r="U27"/>
          <cell r="V27"/>
          <cell r="W27">
            <v>6</v>
          </cell>
          <cell r="X27"/>
          <cell r="Y27"/>
          <cell r="Z27"/>
          <cell r="AA27">
            <v>500</v>
          </cell>
          <cell r="AB27"/>
        </row>
        <row r="28">
          <cell r="B28" t="str">
            <v>Pórtico Metálico (BC 21) - 230kV - Mossoró II</v>
          </cell>
          <cell r="C28" t="str">
            <v>CHESF</v>
          </cell>
          <cell r="D28">
            <v>4.9912500000000009</v>
          </cell>
          <cell r="E28">
            <v>19.965000000000003</v>
          </cell>
          <cell r="F28"/>
          <cell r="G28"/>
          <cell r="H28"/>
          <cell r="I28"/>
          <cell r="J28">
            <v>14.984450000000001</v>
          </cell>
          <cell r="K28"/>
          <cell r="L28">
            <v>12.6995</v>
          </cell>
          <cell r="M28"/>
          <cell r="N28">
            <v>357.50000000000006</v>
          </cell>
          <cell r="O28">
            <v>23.760000000000005</v>
          </cell>
          <cell r="P28"/>
          <cell r="Q28">
            <v>16</v>
          </cell>
          <cell r="R28">
            <v>0.10560000000000001</v>
          </cell>
          <cell r="S28"/>
          <cell r="T28"/>
          <cell r="U28"/>
          <cell r="V28"/>
          <cell r="W28"/>
          <cell r="X28"/>
          <cell r="Y28"/>
          <cell r="Z28"/>
          <cell r="AA28"/>
          <cell r="AB28" t="str">
            <v>1HBR20550029/303</v>
          </cell>
        </row>
        <row r="29">
          <cell r="B29" t="str">
            <v>Pórtico Metálico (BC 22) - 230kV - Mossoró II</v>
          </cell>
          <cell r="C29" t="str">
            <v>CHESF</v>
          </cell>
          <cell r="D29">
            <v>8.9842500000000012</v>
          </cell>
          <cell r="E29">
            <v>35.937000000000005</v>
          </cell>
          <cell r="F29"/>
          <cell r="G29"/>
          <cell r="H29"/>
          <cell r="I29"/>
          <cell r="J29">
            <v>26.254799999999999</v>
          </cell>
          <cell r="K29"/>
          <cell r="L29">
            <v>23.339250000000003</v>
          </cell>
          <cell r="M29"/>
          <cell r="N29">
            <v>581.90000000000009</v>
          </cell>
          <cell r="O29">
            <v>30.800000000000004</v>
          </cell>
          <cell r="P29"/>
          <cell r="Q29">
            <v>16</v>
          </cell>
          <cell r="R29">
            <v>0.15840000000000001</v>
          </cell>
          <cell r="S29"/>
          <cell r="T29"/>
          <cell r="U29"/>
          <cell r="V29"/>
          <cell r="W29"/>
          <cell r="X29"/>
          <cell r="Y29"/>
          <cell r="Z29"/>
          <cell r="AA29"/>
          <cell r="AB29" t="str">
            <v>1HBR20550029/304</v>
          </cell>
        </row>
        <row r="30">
          <cell r="B30" t="str">
            <v>Pórtico Metálico (BC 25) - 230kV - Mossoró II</v>
          </cell>
          <cell r="C30" t="str">
            <v>CHESF</v>
          </cell>
          <cell r="D30">
            <v>9.5287500000000005</v>
          </cell>
          <cell r="E30">
            <v>38.115000000000002</v>
          </cell>
          <cell r="F30"/>
          <cell r="G30"/>
          <cell r="H30"/>
          <cell r="I30"/>
          <cell r="J30">
            <v>29.309800000000006</v>
          </cell>
          <cell r="K30"/>
          <cell r="L30">
            <v>23.476750000000003</v>
          </cell>
          <cell r="M30"/>
          <cell r="N30">
            <v>676.5</v>
          </cell>
          <cell r="O30">
            <v>32.56</v>
          </cell>
          <cell r="P30"/>
          <cell r="Q30">
            <v>16</v>
          </cell>
          <cell r="R30">
            <v>0.15840000000000001</v>
          </cell>
          <cell r="S30"/>
          <cell r="T30"/>
          <cell r="U30"/>
          <cell r="V30"/>
          <cell r="W30"/>
          <cell r="X30"/>
          <cell r="Y30"/>
          <cell r="Z30"/>
          <cell r="AA30"/>
          <cell r="AB30" t="str">
            <v>1HBR20550029/305</v>
          </cell>
        </row>
        <row r="31">
          <cell r="B31" t="str">
            <v>Base e Bacia TR aterramento - João Câmara</v>
          </cell>
          <cell r="C31" t="str">
            <v>Neoenergia</v>
          </cell>
          <cell r="D31">
            <v>4.4264000000000001</v>
          </cell>
          <cell r="E31">
            <v>17.7056</v>
          </cell>
          <cell r="F31"/>
          <cell r="G31"/>
          <cell r="H31"/>
          <cell r="I31"/>
          <cell r="J31"/>
          <cell r="K31">
            <v>12.166000000000002</v>
          </cell>
          <cell r="L31">
            <v>15.543000000000003</v>
          </cell>
          <cell r="M31"/>
          <cell r="N31">
            <v>296.78000000000003</v>
          </cell>
          <cell r="O31">
            <v>9.9</v>
          </cell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 t="str">
            <v>ETD-PE-CV-SBE-0016</v>
          </cell>
        </row>
        <row r="32">
          <cell r="B32" t="str">
            <v xml:space="preserve">Base e Bacia TR 230kV </v>
          </cell>
          <cell r="C32" t="str">
            <v>CHESF</v>
          </cell>
          <cell r="D32">
            <v>13.595625000000002</v>
          </cell>
          <cell r="E32">
            <v>54.382500000000007</v>
          </cell>
          <cell r="F32"/>
          <cell r="G32"/>
          <cell r="H32"/>
          <cell r="I32"/>
          <cell r="J32"/>
          <cell r="K32">
            <v>54</v>
          </cell>
          <cell r="L32">
            <v>32.67</v>
          </cell>
          <cell r="M32"/>
          <cell r="N32">
            <v>1181.0700000000002</v>
          </cell>
          <cell r="O32">
            <v>37.768500000000003</v>
          </cell>
          <cell r="P32">
            <v>12</v>
          </cell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</row>
        <row r="33">
          <cell r="B33" t="str">
            <v>Base e Bacia TR 230kV com terciário - João Câmara</v>
          </cell>
          <cell r="C33" t="str">
            <v>CHESF</v>
          </cell>
          <cell r="D33">
            <v>15.106250000000001</v>
          </cell>
          <cell r="E33">
            <v>60.425000000000004</v>
          </cell>
          <cell r="F33"/>
          <cell r="G33"/>
          <cell r="H33"/>
          <cell r="I33"/>
          <cell r="J33"/>
          <cell r="K33">
            <v>60</v>
          </cell>
          <cell r="L33">
            <v>36.300000000000004</v>
          </cell>
          <cell r="M33"/>
          <cell r="N33">
            <v>1312.3000000000002</v>
          </cell>
          <cell r="O33">
            <v>41.965000000000003</v>
          </cell>
          <cell r="P33">
            <v>18</v>
          </cell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 t="str">
            <v>18.052/306 - 307</v>
          </cell>
        </row>
        <row r="34">
          <cell r="B34" t="str">
            <v>Banco de capacitores (3 bases) 69kV - João Câmara</v>
          </cell>
          <cell r="C34" t="str">
            <v>CHESF</v>
          </cell>
          <cell r="D34">
            <v>2.5357500000000006</v>
          </cell>
          <cell r="E34">
            <v>2.5357500000000006</v>
          </cell>
          <cell r="F34"/>
          <cell r="G34"/>
          <cell r="H34"/>
          <cell r="I34"/>
          <cell r="J34"/>
          <cell r="K34"/>
          <cell r="L34">
            <v>2.6730000000000005</v>
          </cell>
          <cell r="M34"/>
          <cell r="N34">
            <v>213.84000000000003</v>
          </cell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 t="str">
            <v>18.082/348</v>
          </cell>
        </row>
        <row r="35">
          <cell r="B35" t="str">
            <v>TC de desbalanço (6 bases) 69kV - João Câmara</v>
          </cell>
          <cell r="C35" t="str">
            <v>CHESF</v>
          </cell>
          <cell r="D35">
            <v>2.0999999999999996</v>
          </cell>
          <cell r="E35">
            <v>2.0999999999999996</v>
          </cell>
          <cell r="F35"/>
          <cell r="G35"/>
          <cell r="H35"/>
          <cell r="I35"/>
          <cell r="J35"/>
          <cell r="K35"/>
          <cell r="L35">
            <v>3.5999999999999996</v>
          </cell>
          <cell r="M35"/>
          <cell r="N35">
            <v>288</v>
          </cell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 t="str">
            <v>18.082/348</v>
          </cell>
        </row>
        <row r="36">
          <cell r="B36" t="str">
            <v>CH tetrapolar  Banco capacitores 69kV - João Câmara</v>
          </cell>
          <cell r="C36" t="str">
            <v>CHESF</v>
          </cell>
          <cell r="D36">
            <v>1.4</v>
          </cell>
          <cell r="E36">
            <v>1.4</v>
          </cell>
          <cell r="F36"/>
          <cell r="G36"/>
          <cell r="H36"/>
          <cell r="I36"/>
          <cell r="J36"/>
          <cell r="K36"/>
          <cell r="L36">
            <v>3.5999999999999996</v>
          </cell>
          <cell r="M36"/>
          <cell r="N36">
            <v>288</v>
          </cell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 t="str">
            <v>18.082/348</v>
          </cell>
        </row>
        <row r="37">
          <cell r="B37" t="str">
            <v>Caixa de distribuição (base) - João Câmara</v>
          </cell>
          <cell r="C37" t="str">
            <v>CHESF</v>
          </cell>
          <cell r="D37">
            <v>2.5499999999999998</v>
          </cell>
          <cell r="E37">
            <v>2.5499999999999998</v>
          </cell>
          <cell r="F37"/>
          <cell r="G37"/>
          <cell r="H37"/>
          <cell r="I37"/>
          <cell r="J37"/>
          <cell r="K37"/>
          <cell r="L37">
            <v>1.3970000000000002</v>
          </cell>
          <cell r="M37"/>
          <cell r="N37">
            <v>83.820000000000022</v>
          </cell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Y37"/>
          <cell r="Z37"/>
          <cell r="AA37"/>
          <cell r="AB37" t="str">
            <v>18.082/348</v>
          </cell>
        </row>
        <row r="38">
          <cell r="B38" t="str">
            <v>TSA</v>
          </cell>
          <cell r="C38" t="str">
            <v>Estimado</v>
          </cell>
          <cell r="D38">
            <v>2.4</v>
          </cell>
          <cell r="E38"/>
          <cell r="F38"/>
          <cell r="G38"/>
          <cell r="H38"/>
          <cell r="I38"/>
          <cell r="J38"/>
          <cell r="K38"/>
          <cell r="L38">
            <v>3.2</v>
          </cell>
          <cell r="M38"/>
          <cell r="N38">
            <v>192</v>
          </cell>
          <cell r="O38">
            <v>2.4000000000000004</v>
          </cell>
          <cell r="P38"/>
          <cell r="Q38"/>
          <cell r="R38"/>
          <cell r="S38"/>
          <cell r="T38"/>
          <cell r="U38"/>
          <cell r="V38"/>
          <cell r="W38"/>
          <cell r="X38"/>
          <cell r="Y38"/>
          <cell r="Z38"/>
          <cell r="AA38">
            <v>200</v>
          </cell>
          <cell r="AB38" t="str">
            <v>Estimado</v>
          </cell>
        </row>
        <row r="39">
          <cell r="B39" t="str">
            <v>CSAO - vol 28 m³ - João Câmara</v>
          </cell>
          <cell r="C39" t="str">
            <v>CHESF</v>
          </cell>
          <cell r="D39">
            <v>12.886000000000003</v>
          </cell>
          <cell r="E39">
            <v>51.544000000000011</v>
          </cell>
          <cell r="F39"/>
          <cell r="G39"/>
          <cell r="H39"/>
          <cell r="I39"/>
          <cell r="J39"/>
          <cell r="K39"/>
          <cell r="L39">
            <v>20.322500000000002</v>
          </cell>
          <cell r="M39"/>
          <cell r="N39">
            <v>1620.3000000000002</v>
          </cell>
          <cell r="O39">
            <v>115.50000000000001</v>
          </cell>
          <cell r="P39"/>
          <cell r="Q39"/>
          <cell r="R39"/>
          <cell r="S39">
            <v>5</v>
          </cell>
          <cell r="T39">
            <v>8</v>
          </cell>
          <cell r="U39"/>
          <cell r="V39"/>
          <cell r="W39"/>
          <cell r="X39"/>
          <cell r="Y39"/>
          <cell r="Z39"/>
          <cell r="AA39">
            <v>5000</v>
          </cell>
          <cell r="AB39" t="str">
            <v>18.052/308</v>
          </cell>
        </row>
        <row r="40">
          <cell r="B40" t="str">
            <v>CSAO - vol 56 m³ - João Câmara</v>
          </cell>
          <cell r="C40" t="str">
            <v>CHESF</v>
          </cell>
          <cell r="D40">
            <v>25.772000000000006</v>
          </cell>
          <cell r="E40">
            <v>103.08800000000002</v>
          </cell>
          <cell r="F40"/>
          <cell r="G40"/>
          <cell r="H40"/>
          <cell r="I40"/>
          <cell r="J40"/>
          <cell r="K40"/>
          <cell r="L40">
            <v>40.645000000000003</v>
          </cell>
          <cell r="M40"/>
          <cell r="N40">
            <v>3240.6000000000004</v>
          </cell>
          <cell r="O40">
            <v>231.00000000000003</v>
          </cell>
          <cell r="P40"/>
          <cell r="Q40"/>
          <cell r="R40"/>
          <cell r="S40">
            <v>5</v>
          </cell>
          <cell r="T40">
            <v>8</v>
          </cell>
          <cell r="U40"/>
          <cell r="V40"/>
          <cell r="W40"/>
          <cell r="X40"/>
          <cell r="Y40"/>
          <cell r="Z40"/>
          <cell r="AA40">
            <v>5000</v>
          </cell>
          <cell r="AB40" t="str">
            <v>18.052/309</v>
          </cell>
        </row>
        <row r="41">
          <cell r="B41" t="str">
            <v xml:space="preserve">CSAO - vol 91 m³ </v>
          </cell>
          <cell r="C41"/>
          <cell r="D41">
            <v>38.658000000000008</v>
          </cell>
          <cell r="E41">
            <v>154.63200000000003</v>
          </cell>
          <cell r="F41"/>
          <cell r="G41"/>
          <cell r="H41"/>
          <cell r="I41"/>
          <cell r="J41"/>
          <cell r="K41"/>
          <cell r="L41">
            <v>60.967500000000001</v>
          </cell>
          <cell r="M41"/>
          <cell r="N41">
            <v>4860.9000000000005</v>
          </cell>
          <cell r="O41">
            <v>346.50000000000006</v>
          </cell>
          <cell r="P41"/>
          <cell r="Q41"/>
          <cell r="R41"/>
          <cell r="S41">
            <v>7.5</v>
          </cell>
          <cell r="T41">
            <v>12</v>
          </cell>
          <cell r="U41"/>
          <cell r="V41"/>
          <cell r="W41"/>
          <cell r="X41"/>
          <cell r="Y41"/>
          <cell r="Z41"/>
          <cell r="AA41">
            <v>5000</v>
          </cell>
          <cell r="AB41"/>
        </row>
        <row r="42">
          <cell r="B42" t="str">
            <v xml:space="preserve">Transformador - 230kV </v>
          </cell>
          <cell r="C42"/>
          <cell r="D42">
            <v>37.714875000000006</v>
          </cell>
          <cell r="E42">
            <v>88.001375000000024</v>
          </cell>
          <cell r="F42"/>
          <cell r="G42"/>
          <cell r="H42"/>
          <cell r="I42"/>
          <cell r="J42"/>
          <cell r="K42">
            <v>52.800000000000004</v>
          </cell>
          <cell r="L42">
            <v>74.277500000000003</v>
          </cell>
          <cell r="M42"/>
          <cell r="N42">
            <v>1934.625</v>
          </cell>
          <cell r="O42">
            <v>60.390000000000008</v>
          </cell>
          <cell r="P42">
            <v>17.5</v>
          </cell>
          <cell r="Q42"/>
          <cell r="R42"/>
          <cell r="S42">
            <v>2.5</v>
          </cell>
          <cell r="T42">
            <v>3.75</v>
          </cell>
          <cell r="U42"/>
          <cell r="V42"/>
          <cell r="W42"/>
          <cell r="X42"/>
          <cell r="Y42">
            <v>26.730000000000004</v>
          </cell>
          <cell r="Z42"/>
          <cell r="AA42"/>
          <cell r="AB42"/>
        </row>
        <row r="43"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B43"/>
        </row>
        <row r="44">
          <cell r="B44" t="str">
            <v>PCF 230kV - João Câmara</v>
          </cell>
          <cell r="C44" t="str">
            <v>CHESF</v>
          </cell>
          <cell r="D44">
            <v>8.6180000000000003</v>
          </cell>
          <cell r="E44">
            <v>34.472000000000001</v>
          </cell>
          <cell r="F44"/>
          <cell r="G44"/>
          <cell r="H44"/>
          <cell r="I44"/>
          <cell r="J44"/>
          <cell r="K44"/>
          <cell r="L44">
            <v>69.366000000000014</v>
          </cell>
          <cell r="M44"/>
          <cell r="N44">
            <v>2933.7000000000003</v>
          </cell>
          <cell r="O44">
            <v>137.66500000000002</v>
          </cell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>
            <v>1</v>
          </cell>
          <cell r="AA44">
            <v>1000</v>
          </cell>
          <cell r="AB44" t="str">
            <v>18.052/330</v>
          </cell>
        </row>
        <row r="45">
          <cell r="B45" t="str">
            <v>Pórtico B-14 Tipo 2 - 230kV</v>
          </cell>
          <cell r="C45" t="str">
            <v>Neoenergia</v>
          </cell>
          <cell r="D45">
            <v>11.842600000000001</v>
          </cell>
          <cell r="E45">
            <v>47.370400000000004</v>
          </cell>
          <cell r="F45"/>
          <cell r="G45"/>
          <cell r="H45"/>
          <cell r="I45"/>
          <cell r="J45"/>
          <cell r="K45"/>
          <cell r="L45">
            <v>17.776000000000003</v>
          </cell>
          <cell r="M45"/>
          <cell r="N45">
            <v>800.26100000000008</v>
          </cell>
          <cell r="O45">
            <v>46.783000000000008</v>
          </cell>
          <cell r="P45"/>
          <cell r="Q45"/>
          <cell r="R45"/>
          <cell r="S45"/>
          <cell r="T45"/>
          <cell r="U45"/>
          <cell r="V45"/>
          <cell r="W45"/>
          <cell r="X45"/>
          <cell r="Y45"/>
          <cell r="Z45"/>
          <cell r="AA45">
            <v>500</v>
          </cell>
          <cell r="AB45" t="str">
            <v>ETD-PE-CV-SBE-0019</v>
          </cell>
        </row>
        <row r="46">
          <cell r="B46" t="str">
            <v>Reservatório água 8.000 l</v>
          </cell>
          <cell r="C46" t="str">
            <v>CHESF</v>
          </cell>
          <cell r="D46">
            <v>6.6660000000000004</v>
          </cell>
          <cell r="E46">
            <v>15.554</v>
          </cell>
          <cell r="F46"/>
          <cell r="G46"/>
          <cell r="H46"/>
          <cell r="I46"/>
          <cell r="J46"/>
          <cell r="K46"/>
          <cell r="L46">
            <v>7.9200000000000008</v>
          </cell>
          <cell r="M46"/>
          <cell r="N46">
            <v>657.80000000000007</v>
          </cell>
          <cell r="O46">
            <v>61.600000000000009</v>
          </cell>
          <cell r="P46"/>
          <cell r="Q46"/>
          <cell r="R46"/>
          <cell r="S46"/>
          <cell r="T46"/>
          <cell r="U46"/>
          <cell r="V46"/>
          <cell r="W46"/>
          <cell r="X46"/>
          <cell r="Y46"/>
          <cell r="Z46"/>
          <cell r="AA46">
            <v>10000</v>
          </cell>
          <cell r="AB46"/>
        </row>
        <row r="47">
          <cell r="B47" t="str">
            <v>Disjuntor 69/138kV - Agroserra</v>
          </cell>
          <cell r="C47" t="str">
            <v>CEMAR</v>
          </cell>
          <cell r="D47">
            <v>3.016</v>
          </cell>
          <cell r="E47">
            <v>0.754</v>
          </cell>
          <cell r="F47"/>
          <cell r="G47"/>
          <cell r="H47"/>
          <cell r="I47"/>
          <cell r="J47"/>
          <cell r="K47"/>
          <cell r="L47">
            <v>4.5650000000000004</v>
          </cell>
          <cell r="M47"/>
          <cell r="N47">
            <v>221.23200000000003</v>
          </cell>
          <cell r="O47">
            <v>2.1120000000000001</v>
          </cell>
          <cell r="P47"/>
          <cell r="Q47">
            <v>12</v>
          </cell>
          <cell r="R47"/>
          <cell r="S47"/>
          <cell r="T47"/>
          <cell r="U47"/>
          <cell r="V47"/>
          <cell r="W47"/>
          <cell r="X47"/>
          <cell r="Y47"/>
          <cell r="Z47"/>
          <cell r="AA47">
            <v>150</v>
          </cell>
          <cell r="AB47"/>
        </row>
        <row r="48">
          <cell r="B48" t="str">
            <v>Pára-raio 69/138kV - Agroserra</v>
          </cell>
          <cell r="C48" t="str">
            <v>CEMAR</v>
          </cell>
          <cell r="D48">
            <v>0.60000000000000009</v>
          </cell>
          <cell r="E48">
            <v>0.15000000000000002</v>
          </cell>
          <cell r="F48"/>
          <cell r="G48"/>
          <cell r="H48"/>
          <cell r="I48"/>
          <cell r="J48"/>
          <cell r="K48"/>
          <cell r="L48">
            <v>0.7370000000000001</v>
          </cell>
          <cell r="M48"/>
          <cell r="N48">
            <v>13.926000000000002</v>
          </cell>
          <cell r="O48">
            <v>1.7600000000000002</v>
          </cell>
          <cell r="P48"/>
          <cell r="Q48"/>
          <cell r="R48">
            <v>0.17600000000000002</v>
          </cell>
          <cell r="S48"/>
          <cell r="T48"/>
          <cell r="U48"/>
          <cell r="V48"/>
          <cell r="W48"/>
          <cell r="X48"/>
          <cell r="Y48"/>
          <cell r="Z48"/>
          <cell r="AA48">
            <v>100</v>
          </cell>
          <cell r="AB48"/>
        </row>
        <row r="49">
          <cell r="B49" t="str">
            <v>Transformador de potêncial 69/138kV - Agroserra</v>
          </cell>
          <cell r="C49" t="str">
            <v>CEMAR</v>
          </cell>
          <cell r="D49">
            <v>0.60000000000000009</v>
          </cell>
          <cell r="E49">
            <v>0.15000000000000002</v>
          </cell>
          <cell r="F49"/>
          <cell r="G49"/>
          <cell r="H49"/>
          <cell r="I49"/>
          <cell r="J49"/>
          <cell r="K49"/>
          <cell r="L49">
            <v>0.7370000000000001</v>
          </cell>
          <cell r="M49"/>
          <cell r="N49">
            <v>13.926000000000002</v>
          </cell>
          <cell r="O49">
            <v>1.7600000000000002</v>
          </cell>
          <cell r="P49"/>
          <cell r="Q49"/>
          <cell r="R49">
            <v>0.17600000000000002</v>
          </cell>
          <cell r="S49"/>
          <cell r="T49"/>
          <cell r="U49"/>
          <cell r="V49"/>
          <cell r="W49"/>
          <cell r="X49"/>
          <cell r="Y49"/>
          <cell r="Z49"/>
          <cell r="AA49">
            <v>100</v>
          </cell>
          <cell r="AB49"/>
        </row>
        <row r="50">
          <cell r="B50" t="str">
            <v>Transformador de corrente 69/138kV - Agroserra</v>
          </cell>
          <cell r="C50" t="str">
            <v>CEMAR</v>
          </cell>
          <cell r="D50">
            <v>0.60000000000000009</v>
          </cell>
          <cell r="E50">
            <v>0.15000000000000002</v>
          </cell>
          <cell r="F50"/>
          <cell r="G50"/>
          <cell r="H50"/>
          <cell r="I50"/>
          <cell r="J50"/>
          <cell r="K50"/>
          <cell r="L50">
            <v>0.7370000000000001</v>
          </cell>
          <cell r="M50"/>
          <cell r="N50">
            <v>13.926000000000002</v>
          </cell>
          <cell r="O50">
            <v>1.7600000000000002</v>
          </cell>
          <cell r="P50"/>
          <cell r="Q50"/>
          <cell r="R50">
            <v>0.17600000000000002</v>
          </cell>
          <cell r="S50"/>
          <cell r="T50"/>
          <cell r="U50"/>
          <cell r="V50"/>
          <cell r="W50"/>
          <cell r="X50"/>
          <cell r="Y50"/>
          <cell r="Z50"/>
          <cell r="AA50">
            <v>100</v>
          </cell>
          <cell r="AB50"/>
        </row>
        <row r="51">
          <cell r="B51" t="str">
            <v>Isolador de pedestal 69/138kV - Agroserra</v>
          </cell>
          <cell r="C51" t="str">
            <v>CEMAR</v>
          </cell>
          <cell r="D51">
            <v>0.60000000000000009</v>
          </cell>
          <cell r="E51">
            <v>0.15000000000000002</v>
          </cell>
          <cell r="F51"/>
          <cell r="G51"/>
          <cell r="H51"/>
          <cell r="I51"/>
          <cell r="J51"/>
          <cell r="K51"/>
          <cell r="L51">
            <v>0.7370000000000001</v>
          </cell>
          <cell r="M51"/>
          <cell r="N51">
            <v>13.926000000000002</v>
          </cell>
          <cell r="O51">
            <v>1.7600000000000002</v>
          </cell>
          <cell r="P51"/>
          <cell r="Q51"/>
          <cell r="R51">
            <v>0.17600000000000002</v>
          </cell>
          <cell r="S51"/>
          <cell r="T51"/>
          <cell r="U51"/>
          <cell r="V51"/>
          <cell r="W51"/>
          <cell r="X51"/>
          <cell r="Y51"/>
          <cell r="Z51"/>
          <cell r="AA51">
            <v>100</v>
          </cell>
          <cell r="AB51"/>
        </row>
        <row r="52">
          <cell r="B52" t="str">
            <v>Chave seccionadora 69/138kV - Agroserra</v>
          </cell>
          <cell r="C52" t="str">
            <v>CEMAR</v>
          </cell>
          <cell r="D52">
            <v>2.4640000000000004</v>
          </cell>
          <cell r="E52">
            <v>0.6160000000000001</v>
          </cell>
          <cell r="F52"/>
          <cell r="G52"/>
          <cell r="H52"/>
          <cell r="I52"/>
          <cell r="J52"/>
          <cell r="K52"/>
          <cell r="L52">
            <v>2.8160000000000003</v>
          </cell>
          <cell r="M52"/>
          <cell r="N52">
            <v>90.794000000000011</v>
          </cell>
          <cell r="O52">
            <v>7.0400000000000009</v>
          </cell>
          <cell r="P52"/>
          <cell r="Q52"/>
          <cell r="R52">
            <v>1.4080000000000001</v>
          </cell>
          <cell r="S52"/>
          <cell r="T52"/>
          <cell r="U52"/>
          <cell r="V52"/>
          <cell r="W52"/>
          <cell r="X52"/>
          <cell r="Y52"/>
          <cell r="Z52"/>
          <cell r="AA52">
            <v>200</v>
          </cell>
          <cell r="AB52"/>
        </row>
        <row r="53">
          <cell r="B53" t="str">
            <v>Pórtico concreto 69/138kV - Agroserra</v>
          </cell>
          <cell r="C53" t="str">
            <v>CEMAR</v>
          </cell>
          <cell r="D53">
            <v>8.2880000000000003</v>
          </cell>
          <cell r="E53">
            <v>2.0720000000000001</v>
          </cell>
          <cell r="F53"/>
          <cell r="G53"/>
          <cell r="H53"/>
          <cell r="I53"/>
          <cell r="J53">
            <v>2.4219999999999997</v>
          </cell>
          <cell r="K53"/>
          <cell r="L53">
            <v>6.6550000000000002</v>
          </cell>
          <cell r="M53"/>
          <cell r="N53">
            <v>266.11200000000002</v>
          </cell>
          <cell r="O53">
            <v>17.423999999999999</v>
          </cell>
          <cell r="P53"/>
          <cell r="Q53"/>
          <cell r="R53"/>
          <cell r="S53"/>
          <cell r="T53"/>
          <cell r="U53"/>
          <cell r="V53"/>
          <cell r="W53">
            <v>5</v>
          </cell>
          <cell r="X53"/>
          <cell r="Y53"/>
          <cell r="Z53"/>
          <cell r="AA53">
            <v>300</v>
          </cell>
          <cell r="AB53"/>
        </row>
        <row r="54">
          <cell r="B54" t="str">
            <v>Transformador com bacia 69/138kV - Agroserra</v>
          </cell>
          <cell r="C54" t="str">
            <v>CEMAR</v>
          </cell>
          <cell r="D54">
            <v>36.96</v>
          </cell>
          <cell r="E54">
            <v>9.24</v>
          </cell>
          <cell r="F54"/>
          <cell r="G54"/>
          <cell r="H54">
            <v>13.640000000000002</v>
          </cell>
          <cell r="I54"/>
          <cell r="J54"/>
          <cell r="K54">
            <v>22.814</v>
          </cell>
          <cell r="L54">
            <v>25.454000000000004</v>
          </cell>
          <cell r="M54"/>
          <cell r="N54">
            <v>1654.51</v>
          </cell>
          <cell r="O54">
            <v>86.240000000000009</v>
          </cell>
          <cell r="P54">
            <v>12.2</v>
          </cell>
          <cell r="Q54">
            <v>22</v>
          </cell>
          <cell r="R54"/>
          <cell r="S54"/>
          <cell r="T54"/>
          <cell r="U54"/>
          <cell r="V54"/>
          <cell r="W54"/>
          <cell r="X54"/>
          <cell r="Y54">
            <v>16.896000000000001</v>
          </cell>
          <cell r="Z54"/>
          <cell r="AA54">
            <v>1000</v>
          </cell>
          <cell r="AB54"/>
        </row>
        <row r="55">
          <cell r="B55" t="str">
            <v>Transformador com bacia 500kV - SE Itatiba</v>
          </cell>
          <cell r="C55" t="str">
            <v>Transenergia</v>
          </cell>
          <cell r="D55">
            <v>20.580000000000002</v>
          </cell>
          <cell r="E55">
            <v>82.320000000000007</v>
          </cell>
          <cell r="F55"/>
          <cell r="G55"/>
          <cell r="H55">
            <v>52.800000000000004</v>
          </cell>
          <cell r="I55"/>
          <cell r="J55"/>
          <cell r="K55">
            <v>55.000000000000007</v>
          </cell>
          <cell r="L55">
            <v>87.23</v>
          </cell>
          <cell r="M55"/>
          <cell r="N55">
            <v>2779.5680000000002</v>
          </cell>
          <cell r="O55">
            <v>80.190000000000012</v>
          </cell>
          <cell r="P55">
            <v>15.400000000000002</v>
          </cell>
          <cell r="Q55"/>
          <cell r="R55"/>
          <cell r="S55">
            <v>2</v>
          </cell>
          <cell r="T55">
            <v>2</v>
          </cell>
          <cell r="U55"/>
          <cell r="V55"/>
          <cell r="W55"/>
          <cell r="X55"/>
          <cell r="Y55">
            <v>28</v>
          </cell>
          <cell r="Z55"/>
          <cell r="AA55">
            <v>1000</v>
          </cell>
          <cell r="AB55"/>
        </row>
        <row r="56">
          <cell r="B56" t="str">
            <v>Parede corta-fogo 500kV - SE Itatiba</v>
          </cell>
          <cell r="C56" t="str">
            <v>Transenergia</v>
          </cell>
          <cell r="D56">
            <v>7.8400000000000007</v>
          </cell>
          <cell r="E56">
            <v>31.360000000000003</v>
          </cell>
          <cell r="F56"/>
          <cell r="G56"/>
          <cell r="H56">
            <v>15</v>
          </cell>
          <cell r="I56"/>
          <cell r="J56"/>
          <cell r="K56"/>
          <cell r="L56">
            <v>40.005000000000003</v>
          </cell>
          <cell r="M56"/>
          <cell r="N56">
            <v>2445.4500000000003</v>
          </cell>
          <cell r="O56">
            <v>19.844999999999999</v>
          </cell>
          <cell r="P56"/>
          <cell r="Q56"/>
          <cell r="R56"/>
          <cell r="S56"/>
          <cell r="T56"/>
          <cell r="U56"/>
          <cell r="V56"/>
          <cell r="W56"/>
          <cell r="X56"/>
          <cell r="Y56"/>
          <cell r="Z56">
            <v>1</v>
          </cell>
          <cell r="AA56"/>
          <cell r="AB56"/>
        </row>
        <row r="57">
          <cell r="B57" t="str">
            <v>Pórtico 345/500kV</v>
          </cell>
          <cell r="C57" t="str">
            <v>Transenergia</v>
          </cell>
          <cell r="D57">
            <v>17.919999999999998</v>
          </cell>
          <cell r="E57">
            <v>71.679999999999993</v>
          </cell>
          <cell r="F57"/>
          <cell r="G57"/>
          <cell r="H57">
            <v>27.793500000000002</v>
          </cell>
          <cell r="I57"/>
          <cell r="J57"/>
          <cell r="K57"/>
          <cell r="L57">
            <v>68.827500000000001</v>
          </cell>
          <cell r="M57"/>
          <cell r="N57">
            <v>4422.6000000000004</v>
          </cell>
          <cell r="O57">
            <v>24.927</v>
          </cell>
          <cell r="P57"/>
          <cell r="Q57">
            <v>16</v>
          </cell>
          <cell r="R57">
            <v>4</v>
          </cell>
          <cell r="S57"/>
          <cell r="T57"/>
          <cell r="U57"/>
          <cell r="V57"/>
          <cell r="W57"/>
          <cell r="X57"/>
          <cell r="Y57"/>
          <cell r="Z57"/>
          <cell r="AA57">
            <v>1500</v>
          </cell>
          <cell r="AB57"/>
        </row>
        <row r="58">
          <cell r="B58" t="str">
            <v>IP-2 Alto 345/500 kV</v>
          </cell>
          <cell r="C58" t="str">
            <v>Transenergia</v>
          </cell>
          <cell r="D58">
            <v>1.1800000000000002</v>
          </cell>
          <cell r="E58">
            <v>4.7200000000000006</v>
          </cell>
          <cell r="F58"/>
          <cell r="G58"/>
          <cell r="H58"/>
          <cell r="I58"/>
          <cell r="J58"/>
          <cell r="K58"/>
          <cell r="L58">
            <v>6.2475000000000005</v>
          </cell>
          <cell r="M58"/>
          <cell r="N58">
            <v>457.8</v>
          </cell>
          <cell r="O58">
            <v>5.1975000000000007</v>
          </cell>
          <cell r="P58"/>
          <cell r="Q58"/>
          <cell r="R58">
            <v>1</v>
          </cell>
          <cell r="S58"/>
          <cell r="T58"/>
          <cell r="U58"/>
          <cell r="V58"/>
          <cell r="W58"/>
          <cell r="X58"/>
          <cell r="Y58"/>
          <cell r="Z58"/>
          <cell r="AA58">
            <v>500</v>
          </cell>
          <cell r="AB58"/>
        </row>
        <row r="59">
          <cell r="B59" t="str">
            <v>DJ 345/500 kV</v>
          </cell>
          <cell r="C59" t="str">
            <v>Transenergia</v>
          </cell>
          <cell r="D59">
            <v>2.12</v>
          </cell>
          <cell r="E59">
            <v>8.48</v>
          </cell>
          <cell r="F59"/>
          <cell r="G59"/>
          <cell r="H59"/>
          <cell r="I59"/>
          <cell r="J59"/>
          <cell r="K59"/>
          <cell r="L59">
            <v>12.033000000000001</v>
          </cell>
          <cell r="M59"/>
          <cell r="N59">
            <v>645.75</v>
          </cell>
          <cell r="O59">
            <v>5.6700000000000008</v>
          </cell>
          <cell r="P59"/>
          <cell r="Q59"/>
          <cell r="R59">
            <v>1</v>
          </cell>
          <cell r="S59"/>
          <cell r="T59"/>
          <cell r="U59"/>
          <cell r="V59"/>
          <cell r="W59"/>
          <cell r="X59"/>
          <cell r="Y59"/>
          <cell r="Z59"/>
          <cell r="AA59">
            <v>500</v>
          </cell>
          <cell r="AB59"/>
        </row>
        <row r="60">
          <cell r="B60" t="str">
            <v>PR-2 345/500 kV</v>
          </cell>
          <cell r="C60" t="str">
            <v>Transenergia</v>
          </cell>
          <cell r="D60">
            <v>1.1100000000000001</v>
          </cell>
          <cell r="E60">
            <v>4.4400000000000004</v>
          </cell>
          <cell r="F60"/>
          <cell r="G60"/>
          <cell r="H60"/>
          <cell r="I60"/>
          <cell r="J60"/>
          <cell r="K60"/>
          <cell r="L60">
            <v>5.25</v>
          </cell>
          <cell r="M60"/>
          <cell r="N60">
            <v>457.8</v>
          </cell>
          <cell r="O60">
            <v>5.1975000000000007</v>
          </cell>
          <cell r="P60"/>
          <cell r="Q60"/>
          <cell r="R60">
            <v>1</v>
          </cell>
          <cell r="S60"/>
          <cell r="T60"/>
          <cell r="U60"/>
          <cell r="V60"/>
          <cell r="W60"/>
          <cell r="X60"/>
          <cell r="Y60"/>
          <cell r="Z60"/>
          <cell r="AA60">
            <v>500</v>
          </cell>
          <cell r="AB60"/>
        </row>
        <row r="61">
          <cell r="B61" t="str">
            <v>TC/TP/IP/PR/BB 345/500 kV</v>
          </cell>
          <cell r="C61" t="str">
            <v>Transenergia</v>
          </cell>
          <cell r="D61">
            <v>0.39</v>
          </cell>
          <cell r="E61">
            <v>1.56</v>
          </cell>
          <cell r="F61"/>
          <cell r="G61"/>
          <cell r="H61"/>
          <cell r="I61"/>
          <cell r="J61"/>
          <cell r="K61"/>
          <cell r="L61">
            <v>1.9425000000000001</v>
          </cell>
          <cell r="M61"/>
          <cell r="N61">
            <v>152.25</v>
          </cell>
          <cell r="O61">
            <v>0.52500000000000002</v>
          </cell>
          <cell r="P61"/>
          <cell r="Q61"/>
          <cell r="R61">
            <v>1</v>
          </cell>
          <cell r="S61"/>
          <cell r="T61"/>
          <cell r="U61"/>
          <cell r="V61"/>
          <cell r="W61"/>
          <cell r="X61"/>
          <cell r="Y61"/>
          <cell r="Z61"/>
          <cell r="AA61">
            <v>500</v>
          </cell>
          <cell r="AB61"/>
        </row>
        <row r="62">
          <cell r="B62" t="str">
            <v>CD 345/500 kV</v>
          </cell>
          <cell r="C62" t="str">
            <v>Transenergia</v>
          </cell>
          <cell r="D62">
            <v>2.34</v>
          </cell>
          <cell r="E62">
            <v>9.36</v>
          </cell>
          <cell r="F62"/>
          <cell r="G62"/>
          <cell r="H62"/>
          <cell r="I62"/>
          <cell r="J62"/>
          <cell r="K62"/>
          <cell r="L62">
            <v>11.654999999999999</v>
          </cell>
          <cell r="M62"/>
          <cell r="N62">
            <v>913.5</v>
          </cell>
          <cell r="O62">
            <v>3.1500000000000004</v>
          </cell>
          <cell r="P62"/>
          <cell r="Q62"/>
          <cell r="R62">
            <v>1</v>
          </cell>
          <cell r="S62"/>
          <cell r="T62"/>
          <cell r="U62"/>
          <cell r="V62"/>
          <cell r="W62"/>
          <cell r="X62"/>
          <cell r="Y62"/>
          <cell r="Z62"/>
          <cell r="AA62">
            <v>500</v>
          </cell>
          <cell r="AB62"/>
        </row>
        <row r="63">
          <cell r="B63" t="str">
            <v>Transformador com bacia 138kV - SE Renascença</v>
          </cell>
          <cell r="C63" t="str">
            <v>ENERGISA</v>
          </cell>
          <cell r="D63">
            <v>9.24</v>
          </cell>
          <cell r="E63">
            <v>36.96</v>
          </cell>
          <cell r="F63"/>
          <cell r="G63"/>
          <cell r="H63">
            <v>12.4</v>
          </cell>
          <cell r="I63"/>
          <cell r="J63"/>
          <cell r="K63">
            <v>20.740000000000002</v>
          </cell>
          <cell r="L63">
            <v>25.453999999999997</v>
          </cell>
          <cell r="M63"/>
          <cell r="N63">
            <v>1654.51</v>
          </cell>
          <cell r="O63">
            <v>86.240000000000009</v>
          </cell>
          <cell r="P63">
            <v>12.2</v>
          </cell>
          <cell r="Q63">
            <v>22</v>
          </cell>
          <cell r="R63"/>
          <cell r="S63"/>
          <cell r="T63"/>
          <cell r="U63"/>
          <cell r="V63"/>
          <cell r="W63"/>
          <cell r="X63"/>
          <cell r="Y63">
            <v>15.36</v>
          </cell>
          <cell r="Z63"/>
          <cell r="AA63">
            <v>1000</v>
          </cell>
          <cell r="AB63"/>
        </row>
        <row r="64">
          <cell r="B64" t="str">
            <v>Chave Seccionadora 138kV - Garuva</v>
          </cell>
          <cell r="C64" t="str">
            <v>CELESC</v>
          </cell>
          <cell r="D64">
            <v>3.3792000000000004</v>
          </cell>
          <cell r="E64"/>
          <cell r="F64"/>
          <cell r="G64"/>
          <cell r="H64"/>
          <cell r="I64"/>
          <cell r="J64"/>
          <cell r="K64"/>
          <cell r="L64">
            <v>3.3792000000000004</v>
          </cell>
          <cell r="M64"/>
          <cell r="N64">
            <v>77</v>
          </cell>
          <cell r="O64">
            <v>6.4</v>
          </cell>
          <cell r="P64"/>
          <cell r="Q64"/>
          <cell r="R64">
            <v>2</v>
          </cell>
          <cell r="S64"/>
          <cell r="T64"/>
          <cell r="U64"/>
          <cell r="V64"/>
          <cell r="W64"/>
          <cell r="X64"/>
          <cell r="Y64"/>
          <cell r="Z64"/>
          <cell r="AA64">
            <v>100</v>
          </cell>
          <cell r="AB64" t="str">
            <v>8247D21-09-0114</v>
          </cell>
        </row>
        <row r="65">
          <cell r="B65" t="str">
            <v>Disjuntor 138 kV - Garuva</v>
          </cell>
          <cell r="C65" t="str">
            <v>CELESC</v>
          </cell>
          <cell r="D65">
            <v>2.5299999999999998</v>
          </cell>
          <cell r="E65"/>
          <cell r="F65"/>
          <cell r="G65"/>
          <cell r="H65">
            <v>0.59400000000000008</v>
          </cell>
          <cell r="I65"/>
          <cell r="J65"/>
          <cell r="K65"/>
          <cell r="L65">
            <v>4.29</v>
          </cell>
          <cell r="M65"/>
          <cell r="N65">
            <v>90.74</v>
          </cell>
          <cell r="O65">
            <v>10.08</v>
          </cell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>
            <v>100</v>
          </cell>
          <cell r="AB65" t="str">
            <v>8247D31-09-0127</v>
          </cell>
        </row>
        <row r="66">
          <cell r="B66" t="str">
            <v>Pórtico 230 kV - Barramento</v>
          </cell>
          <cell r="C66" t="str">
            <v>CELESC</v>
          </cell>
          <cell r="D66">
            <v>1.7424000000000002</v>
          </cell>
          <cell r="E66">
            <v>4.0655999999999999</v>
          </cell>
          <cell r="F66"/>
          <cell r="G66"/>
          <cell r="H66"/>
          <cell r="I66"/>
          <cell r="J66"/>
          <cell r="K66"/>
          <cell r="L66">
            <v>5.8286250000000006</v>
          </cell>
          <cell r="M66"/>
          <cell r="N66">
            <v>582.86250000000007</v>
          </cell>
          <cell r="O66"/>
          <cell r="P66"/>
          <cell r="Q66"/>
          <cell r="R66"/>
          <cell r="S66"/>
          <cell r="T66"/>
          <cell r="U66"/>
          <cell r="V66"/>
          <cell r="W66">
            <v>3</v>
          </cell>
          <cell r="X66"/>
          <cell r="Y66"/>
          <cell r="Z66"/>
          <cell r="AA66">
            <v>300</v>
          </cell>
          <cell r="AB66" t="str">
            <v>8247D31-09-0129</v>
          </cell>
        </row>
        <row r="67">
          <cell r="B67" t="str">
            <v>Fundação Equipamento 138kV - Vida Ramos</v>
          </cell>
          <cell r="C67" t="str">
            <v>CELESC</v>
          </cell>
          <cell r="D67">
            <v>0.88000000000000012</v>
          </cell>
          <cell r="E67"/>
          <cell r="F67"/>
          <cell r="G67"/>
          <cell r="H67"/>
          <cell r="I67"/>
          <cell r="J67"/>
          <cell r="K67"/>
          <cell r="L67">
            <v>0.71500000000000008</v>
          </cell>
          <cell r="M67"/>
          <cell r="N67">
            <v>16.5</v>
          </cell>
          <cell r="O67"/>
          <cell r="P67"/>
          <cell r="Q67"/>
          <cell r="R67">
            <v>1</v>
          </cell>
          <cell r="S67"/>
          <cell r="T67"/>
          <cell r="U67"/>
          <cell r="V67"/>
          <cell r="W67"/>
          <cell r="X67"/>
          <cell r="Y67"/>
          <cell r="Z67"/>
          <cell r="AA67">
            <v>100</v>
          </cell>
          <cell r="AB67" t="str">
            <v>8401D31-07-0164</v>
          </cell>
        </row>
        <row r="68">
          <cell r="B68" t="str">
            <v>Via de transferência 160 ton. (m)</v>
          </cell>
          <cell r="C68" t="str">
            <v>Estimado</v>
          </cell>
          <cell r="D68">
            <v>0.7502000000000002</v>
          </cell>
          <cell r="E68">
            <v>2</v>
          </cell>
          <cell r="F68"/>
          <cell r="G68"/>
          <cell r="H68"/>
          <cell r="I68"/>
          <cell r="J68"/>
          <cell r="K68">
            <v>3.7510000000000008</v>
          </cell>
          <cell r="L68">
            <v>1.4520000000000002</v>
          </cell>
          <cell r="M68"/>
          <cell r="N68">
            <v>174.24</v>
          </cell>
          <cell r="O68">
            <v>6.6000000000000005</v>
          </cell>
          <cell r="P68">
            <v>2</v>
          </cell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>
            <v>100</v>
          </cell>
          <cell r="AB68"/>
        </row>
        <row r="69">
          <cell r="B69" t="str">
            <v>Poste 21m - SPDA</v>
          </cell>
          <cell r="C69" t="str">
            <v>Estimado</v>
          </cell>
          <cell r="D69">
            <v>1.58</v>
          </cell>
          <cell r="E69">
            <v>6.32</v>
          </cell>
          <cell r="F69"/>
          <cell r="G69"/>
          <cell r="H69"/>
          <cell r="I69"/>
          <cell r="J69"/>
          <cell r="K69"/>
          <cell r="L69">
            <v>7.85</v>
          </cell>
          <cell r="M69"/>
          <cell r="N69">
            <v>150</v>
          </cell>
          <cell r="O69">
            <v>7</v>
          </cell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>
            <v>200</v>
          </cell>
          <cell r="AB69"/>
        </row>
        <row r="70">
          <cell r="B70"/>
          <cell r="C70"/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</row>
        <row r="71">
          <cell r="B71" t="str">
            <v>Banco de capacitores série 500 kV (3 unidades)</v>
          </cell>
          <cell r="C71" t="str">
            <v>Estimado</v>
          </cell>
          <cell r="D71">
            <v>96</v>
          </cell>
          <cell r="E71"/>
          <cell r="F71"/>
          <cell r="G71"/>
          <cell r="H71"/>
          <cell r="I71"/>
          <cell r="J71"/>
          <cell r="K71"/>
          <cell r="L71">
            <v>117.74400000000003</v>
          </cell>
          <cell r="M71"/>
          <cell r="N71">
            <v>9504</v>
          </cell>
          <cell r="O71">
            <v>132.00000000000003</v>
          </cell>
          <cell r="P71"/>
          <cell r="Q71">
            <v>96.000000000000014</v>
          </cell>
          <cell r="R71">
            <v>9.6000000000000014</v>
          </cell>
          <cell r="S71"/>
          <cell r="T71"/>
          <cell r="U71"/>
          <cell r="V71"/>
          <cell r="W71"/>
          <cell r="X71"/>
          <cell r="Y71"/>
          <cell r="Z71"/>
          <cell r="AA71">
            <v>12000</v>
          </cell>
          <cell r="AB71"/>
        </row>
        <row r="72">
          <cell r="B72"/>
          <cell r="C72"/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</row>
        <row r="73">
          <cell r="B73" t="str">
            <v>Microestacas para fixação estrutura painéis solares</v>
          </cell>
          <cell r="C73"/>
          <cell r="D73">
            <v>0.11</v>
          </cell>
          <cell r="E73"/>
          <cell r="F73"/>
          <cell r="G73"/>
          <cell r="H73"/>
          <cell r="I73"/>
          <cell r="J73"/>
          <cell r="K73"/>
          <cell r="L73">
            <v>0.13200000000000001</v>
          </cell>
          <cell r="M73"/>
          <cell r="N73">
            <v>5.28</v>
          </cell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>
            <v>20</v>
          </cell>
          <cell r="AB73"/>
        </row>
        <row r="74">
          <cell r="B74" t="str">
            <v>Caixa 80x80x100 cm</v>
          </cell>
          <cell r="C74" t="str">
            <v>Estimado</v>
          </cell>
          <cell r="D74">
            <v>0.84480000000000022</v>
          </cell>
          <cell r="E74"/>
          <cell r="F74"/>
          <cell r="G74"/>
          <cell r="H74"/>
          <cell r="I74"/>
          <cell r="J74"/>
          <cell r="K74"/>
          <cell r="L74">
            <v>0.93696000000000024</v>
          </cell>
          <cell r="M74"/>
          <cell r="N74">
            <v>37.478400000000008</v>
          </cell>
          <cell r="O74">
            <v>10</v>
          </cell>
          <cell r="P74"/>
          <cell r="Q74"/>
          <cell r="R74"/>
          <cell r="S74"/>
          <cell r="T74"/>
          <cell r="U74"/>
          <cell r="V74"/>
          <cell r="W74"/>
          <cell r="X74"/>
          <cell r="Y74">
            <v>3.5200000000000005</v>
          </cell>
          <cell r="Z74"/>
          <cell r="AA74">
            <v>100</v>
          </cell>
          <cell r="AB74"/>
        </row>
        <row r="75">
          <cell r="B75" t="str">
            <v>Fundações câmeras</v>
          </cell>
          <cell r="C75" t="str">
            <v>Estimado</v>
          </cell>
          <cell r="D75">
            <v>0.33</v>
          </cell>
          <cell r="E75"/>
          <cell r="F75"/>
          <cell r="G75"/>
          <cell r="H75"/>
          <cell r="I75"/>
          <cell r="J75"/>
          <cell r="K75"/>
          <cell r="L75">
            <v>0.39600000000000002</v>
          </cell>
          <cell r="M75"/>
          <cell r="N75">
            <v>15.84</v>
          </cell>
          <cell r="O75">
            <v>5</v>
          </cell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>
            <v>150</v>
          </cell>
          <cell r="AB75"/>
        </row>
        <row r="76">
          <cell r="B76"/>
          <cell r="C76"/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</row>
        <row r="77">
          <cell r="B77" t="str">
            <v>Disjuntor 69/138kV - Agroserra - estaca 20 m</v>
          </cell>
          <cell r="C77" t="str">
            <v>CEMAR</v>
          </cell>
          <cell r="D77">
            <v>3.016</v>
          </cell>
          <cell r="E77">
            <v>0.754</v>
          </cell>
          <cell r="F77"/>
          <cell r="G77"/>
          <cell r="H77"/>
          <cell r="I77">
            <v>120</v>
          </cell>
          <cell r="J77"/>
          <cell r="K77"/>
          <cell r="L77">
            <v>4.5650000000000004</v>
          </cell>
          <cell r="M77"/>
          <cell r="N77">
            <v>221.23200000000003</v>
          </cell>
          <cell r="O77">
            <v>2.1120000000000001</v>
          </cell>
          <cell r="P77"/>
          <cell r="Q77">
            <v>12</v>
          </cell>
          <cell r="R77"/>
          <cell r="S77"/>
          <cell r="T77"/>
          <cell r="U77"/>
          <cell r="V77"/>
          <cell r="W77"/>
          <cell r="X77"/>
          <cell r="Y77"/>
          <cell r="Z77"/>
          <cell r="AA77">
            <v>150</v>
          </cell>
          <cell r="AB77"/>
        </row>
        <row r="78">
          <cell r="B78" t="str">
            <v>Pórtico concreto 69/138kV - Agroserra - estaca 20 m</v>
          </cell>
          <cell r="C78" t="str">
            <v>CEMAR</v>
          </cell>
          <cell r="D78">
            <v>8.2880000000000003</v>
          </cell>
          <cell r="E78">
            <v>2.0720000000000001</v>
          </cell>
          <cell r="F78"/>
          <cell r="G78"/>
          <cell r="H78"/>
          <cell r="I78">
            <v>80</v>
          </cell>
          <cell r="J78">
            <v>2.4219999999999997</v>
          </cell>
          <cell r="K78"/>
          <cell r="L78">
            <v>6.6550000000000002</v>
          </cell>
          <cell r="M78"/>
          <cell r="N78">
            <v>266.11200000000002</v>
          </cell>
          <cell r="O78">
            <v>17.423999999999999</v>
          </cell>
          <cell r="P78"/>
          <cell r="Q78"/>
          <cell r="R78"/>
          <cell r="S78"/>
          <cell r="T78"/>
          <cell r="U78"/>
          <cell r="V78"/>
          <cell r="W78">
            <v>5</v>
          </cell>
          <cell r="X78"/>
          <cell r="Y78"/>
          <cell r="Z78"/>
          <cell r="AA78">
            <v>300</v>
          </cell>
          <cell r="AB78"/>
        </row>
        <row r="79">
          <cell r="B79" t="str">
            <v>Transformador com bacia 69/138kV - Agroserra - estaca 20 m</v>
          </cell>
          <cell r="C79" t="str">
            <v>CEMAR</v>
          </cell>
          <cell r="D79">
            <v>36.96</v>
          </cell>
          <cell r="E79">
            <v>9.24</v>
          </cell>
          <cell r="F79"/>
          <cell r="G79"/>
          <cell r="H79">
            <v>13.640000000000002</v>
          </cell>
          <cell r="I79">
            <v>160</v>
          </cell>
          <cell r="J79"/>
          <cell r="K79">
            <v>22.814</v>
          </cell>
          <cell r="L79">
            <v>25.454000000000004</v>
          </cell>
          <cell r="M79"/>
          <cell r="N79">
            <v>1654.51</v>
          </cell>
          <cell r="O79">
            <v>86.240000000000009</v>
          </cell>
          <cell r="P79">
            <v>12.2</v>
          </cell>
          <cell r="Q79">
            <v>22</v>
          </cell>
          <cell r="R79"/>
          <cell r="S79"/>
          <cell r="T79"/>
          <cell r="U79"/>
          <cell r="V79"/>
          <cell r="W79"/>
          <cell r="X79"/>
          <cell r="Y79">
            <v>16.896000000000001</v>
          </cell>
          <cell r="Z79"/>
          <cell r="AA79">
            <v>1000</v>
          </cell>
          <cell r="AB79"/>
        </row>
        <row r="80">
          <cell r="B80"/>
          <cell r="C80"/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</row>
        <row r="81">
          <cell r="B81" t="str">
            <v>Fundação de Disjuntor 230kV (ref. MEC)</v>
          </cell>
          <cell r="C81" t="str">
            <v>ref. MEC</v>
          </cell>
          <cell r="D81">
            <v>5.5803000000000003</v>
          </cell>
          <cell r="E81">
            <v>13.020700000000001</v>
          </cell>
          <cell r="F81"/>
          <cell r="G81"/>
          <cell r="H81"/>
          <cell r="I81"/>
          <cell r="J81"/>
          <cell r="K81"/>
          <cell r="L81">
            <v>10.780000000000001</v>
          </cell>
          <cell r="M81">
            <v>7.6670000000000007</v>
          </cell>
          <cell r="N81">
            <v>592.05300000000011</v>
          </cell>
          <cell r="O81"/>
          <cell r="P81"/>
          <cell r="Q81"/>
          <cell r="R81"/>
          <cell r="S81"/>
          <cell r="T81"/>
          <cell r="U81">
            <v>3</v>
          </cell>
          <cell r="V81"/>
          <cell r="W81"/>
          <cell r="X81"/>
          <cell r="Y81"/>
          <cell r="Z81"/>
          <cell r="AA81"/>
          <cell r="AB81" t="str">
            <v>Conforme MEC e Carlos Silva</v>
          </cell>
        </row>
        <row r="82">
          <cell r="B82" t="str">
            <v>Fundação TP/TC/IP/PR/BB 230kV (ref. MEC)</v>
          </cell>
          <cell r="C82" t="str">
            <v>ref. MEC</v>
          </cell>
          <cell r="D82">
            <v>1.5213000000000001</v>
          </cell>
          <cell r="E82">
            <v>3.5497000000000001</v>
          </cell>
          <cell r="F82"/>
          <cell r="G82"/>
          <cell r="H82"/>
          <cell r="I82"/>
          <cell r="J82"/>
          <cell r="K82"/>
          <cell r="L82">
            <v>3.3220000000000005</v>
          </cell>
          <cell r="M82">
            <v>1.7710000000000004</v>
          </cell>
          <cell r="N82">
            <v>182.60000000000002</v>
          </cell>
          <cell r="O82"/>
          <cell r="P82"/>
          <cell r="Q82"/>
          <cell r="R82"/>
          <cell r="S82"/>
          <cell r="T82"/>
          <cell r="U82">
            <v>1.5</v>
          </cell>
          <cell r="V82"/>
          <cell r="W82"/>
          <cell r="X82"/>
          <cell r="Y82"/>
          <cell r="Z82"/>
          <cell r="AA82"/>
          <cell r="AB82" t="str">
            <v>Conforme MEC e Carlos Silva</v>
          </cell>
        </row>
        <row r="83">
          <cell r="B83" t="str">
            <v>Fundação CH 230kV (ref. MEC)</v>
          </cell>
          <cell r="C83" t="str">
            <v>ref. MEC</v>
          </cell>
          <cell r="D83">
            <v>4.3626000000000005</v>
          </cell>
          <cell r="E83">
            <v>10.179400000000001</v>
          </cell>
          <cell r="F83"/>
          <cell r="G83"/>
          <cell r="H83"/>
          <cell r="I83"/>
          <cell r="J83"/>
          <cell r="K83"/>
          <cell r="L83">
            <v>8.7890000000000015</v>
          </cell>
          <cell r="M83">
            <v>5.6870000000000003</v>
          </cell>
          <cell r="N83">
            <v>483.15300000000008</v>
          </cell>
          <cell r="O83"/>
          <cell r="P83"/>
          <cell r="Q83"/>
          <cell r="R83"/>
          <cell r="S83"/>
          <cell r="T83"/>
          <cell r="U83">
            <v>3</v>
          </cell>
          <cell r="V83"/>
          <cell r="W83"/>
          <cell r="X83"/>
          <cell r="Y83"/>
          <cell r="Z83"/>
          <cell r="AA83"/>
          <cell r="AB83" t="str">
            <v>Conforme MEC e Carlos Silva</v>
          </cell>
        </row>
        <row r="84">
          <cell r="B84" t="str">
            <v>Fundação de Pórtico (ref. MEC)</v>
          </cell>
          <cell r="C84" t="str">
            <v>ref. MEC</v>
          </cell>
          <cell r="D84">
            <v>8.2863000000000007</v>
          </cell>
          <cell r="E84">
            <v>19.334699999999998</v>
          </cell>
          <cell r="F84"/>
          <cell r="G84"/>
          <cell r="H84"/>
          <cell r="I84"/>
          <cell r="J84"/>
          <cell r="K84"/>
          <cell r="L84">
            <v>16.852</v>
          </cell>
          <cell r="M84">
            <v>10.659000000000001</v>
          </cell>
          <cell r="N84">
            <v>926.98100000000011</v>
          </cell>
          <cell r="O84"/>
          <cell r="P84"/>
          <cell r="Q84"/>
          <cell r="R84"/>
          <cell r="S84"/>
          <cell r="T84"/>
          <cell r="U84">
            <v>6</v>
          </cell>
          <cell r="V84"/>
          <cell r="W84"/>
          <cell r="X84"/>
          <cell r="Y84"/>
          <cell r="Z84"/>
          <cell r="AA84"/>
          <cell r="AB84" t="str">
            <v>Conforme MEC e Carlos Silva</v>
          </cell>
        </row>
        <row r="85">
          <cell r="B85"/>
          <cell r="C85"/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</row>
        <row r="86">
          <cell r="B86" t="str">
            <v xml:space="preserve">Fundação Pórtico 500kV (estrutura metálica) </v>
          </cell>
          <cell r="C86" t="str">
            <v>MSG</v>
          </cell>
          <cell r="D86">
            <v>5.16</v>
          </cell>
          <cell r="E86">
            <v>20.64</v>
          </cell>
          <cell r="F86"/>
          <cell r="G86"/>
          <cell r="H86">
            <v>0.95</v>
          </cell>
          <cell r="I86"/>
          <cell r="J86"/>
          <cell r="K86"/>
          <cell r="L86">
            <v>26.66</v>
          </cell>
          <cell r="M86"/>
          <cell r="N86">
            <v>2541.6999999999998</v>
          </cell>
          <cell r="O86">
            <v>24</v>
          </cell>
          <cell r="P86"/>
          <cell r="Q86">
            <v>16</v>
          </cell>
          <cell r="R86"/>
          <cell r="S86"/>
          <cell r="T86"/>
          <cell r="U86"/>
          <cell r="V86"/>
          <cell r="W86"/>
          <cell r="X86"/>
          <cell r="Y86"/>
          <cell r="Z86"/>
          <cell r="AA86">
            <v>500</v>
          </cell>
          <cell r="AB86" t="str">
            <v>MSG reavaliado</v>
          </cell>
        </row>
        <row r="87">
          <cell r="B87" t="str">
            <v>Fundação PCF 500kV</v>
          </cell>
          <cell r="C87" t="str">
            <v>MSG</v>
          </cell>
          <cell r="D87">
            <v>3.6080000000000001</v>
          </cell>
          <cell r="E87">
            <v>14.432</v>
          </cell>
          <cell r="F87"/>
          <cell r="G87"/>
          <cell r="H87"/>
          <cell r="I87"/>
          <cell r="J87"/>
          <cell r="K87"/>
          <cell r="L87">
            <v>19.489999999999998</v>
          </cell>
          <cell r="M87"/>
          <cell r="N87">
            <v>1457.99</v>
          </cell>
          <cell r="O87">
            <v>31</v>
          </cell>
          <cell r="P87"/>
          <cell r="Q87"/>
          <cell r="R87"/>
          <cell r="S87"/>
          <cell r="T87"/>
          <cell r="U87"/>
          <cell r="V87"/>
          <cell r="W87"/>
          <cell r="X87"/>
          <cell r="Y87"/>
          <cell r="Z87">
            <v>1</v>
          </cell>
          <cell r="AA87">
            <v>500</v>
          </cell>
          <cell r="AB87" t="str">
            <v>MSG reavaliado</v>
          </cell>
        </row>
        <row r="88">
          <cell r="B88" t="str">
            <v>Fundação equipamentos 500kV (PR, IP, TC, TP)</v>
          </cell>
          <cell r="C88" t="str">
            <v>MSG</v>
          </cell>
          <cell r="D88">
            <v>0.38</v>
          </cell>
          <cell r="E88">
            <v>1.52</v>
          </cell>
          <cell r="F88"/>
          <cell r="G88"/>
          <cell r="H88"/>
          <cell r="I88"/>
          <cell r="J88"/>
          <cell r="K88"/>
          <cell r="L88">
            <v>2.0499999999999998</v>
          </cell>
          <cell r="M88"/>
          <cell r="N88">
            <v>105.7</v>
          </cell>
          <cell r="O88">
            <v>3.6</v>
          </cell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/>
          <cell r="AA88">
            <v>150</v>
          </cell>
          <cell r="AB88" t="str">
            <v>MSG reavaliado</v>
          </cell>
        </row>
        <row r="89">
          <cell r="B89" t="str">
            <v>Fundação e bacia TSA 500kV</v>
          </cell>
          <cell r="C89" t="str">
            <v>MSG</v>
          </cell>
          <cell r="D89">
            <v>0.43200000000000005</v>
          </cell>
          <cell r="E89">
            <v>1.7280000000000002</v>
          </cell>
          <cell r="F89"/>
          <cell r="G89"/>
          <cell r="H89"/>
          <cell r="I89"/>
          <cell r="J89"/>
          <cell r="K89"/>
          <cell r="L89">
            <v>1.36</v>
          </cell>
          <cell r="M89"/>
          <cell r="N89">
            <v>54.94</v>
          </cell>
          <cell r="O89">
            <v>3.98</v>
          </cell>
          <cell r="P89"/>
          <cell r="Q89"/>
          <cell r="R89"/>
          <cell r="S89"/>
          <cell r="T89"/>
          <cell r="U89"/>
          <cell r="V89"/>
          <cell r="W89"/>
          <cell r="X89"/>
          <cell r="Y89">
            <v>3.8</v>
          </cell>
          <cell r="Z89"/>
          <cell r="AA89">
            <v>150</v>
          </cell>
          <cell r="AB89" t="str">
            <v>MSG reavaliado</v>
          </cell>
        </row>
        <row r="90">
          <cell r="B90" t="str">
            <v>CSAO 500kV</v>
          </cell>
          <cell r="C90" t="str">
            <v>MSG</v>
          </cell>
          <cell r="D90">
            <v>47.370000000000005</v>
          </cell>
          <cell r="E90">
            <v>189.48000000000002</v>
          </cell>
          <cell r="F90"/>
          <cell r="G90"/>
          <cell r="H90">
            <v>41.56</v>
          </cell>
          <cell r="I90"/>
          <cell r="J90"/>
          <cell r="K90"/>
          <cell r="L90">
            <v>55.3</v>
          </cell>
          <cell r="M90"/>
          <cell r="N90">
            <v>4424</v>
          </cell>
          <cell r="O90">
            <v>312.85000000000002</v>
          </cell>
          <cell r="P90"/>
          <cell r="Q90"/>
          <cell r="R90"/>
          <cell r="S90">
            <v>14</v>
          </cell>
          <cell r="T90">
            <v>14</v>
          </cell>
          <cell r="U90"/>
          <cell r="V90"/>
          <cell r="W90"/>
          <cell r="X90"/>
          <cell r="Y90"/>
          <cell r="Z90"/>
          <cell r="AA90">
            <v>1500</v>
          </cell>
          <cell r="AB90" t="str">
            <v>MSG reavaliado</v>
          </cell>
        </row>
        <row r="91">
          <cell r="B91" t="str">
            <v>Fundação e bacia Trafo 500kV</v>
          </cell>
          <cell r="C91" t="str">
            <v>MSG</v>
          </cell>
          <cell r="D91">
            <v>9.14</v>
          </cell>
          <cell r="E91">
            <v>36.56</v>
          </cell>
          <cell r="F91"/>
          <cell r="G91"/>
          <cell r="H91"/>
          <cell r="I91"/>
          <cell r="J91"/>
          <cell r="K91"/>
          <cell r="L91">
            <v>33.700000000000003</v>
          </cell>
          <cell r="M91"/>
          <cell r="N91">
            <v>1617.6000000000001</v>
          </cell>
          <cell r="O91">
            <v>18.8</v>
          </cell>
          <cell r="P91"/>
          <cell r="Q91"/>
          <cell r="R91"/>
          <cell r="S91"/>
          <cell r="T91"/>
          <cell r="U91"/>
          <cell r="V91"/>
          <cell r="W91"/>
          <cell r="X91"/>
          <cell r="Y91">
            <v>19.86</v>
          </cell>
          <cell r="Z91"/>
          <cell r="AA91">
            <v>1000</v>
          </cell>
          <cell r="AB91" t="str">
            <v>MSG reavaliado</v>
          </cell>
        </row>
        <row r="92">
          <cell r="B92" t="str">
            <v>Fundação DJ 500kV</v>
          </cell>
          <cell r="C92" t="str">
            <v>MSG</v>
          </cell>
          <cell r="D92">
            <v>2.12</v>
          </cell>
          <cell r="E92">
            <v>8.48</v>
          </cell>
          <cell r="F92"/>
          <cell r="G92"/>
          <cell r="H92"/>
          <cell r="I92"/>
          <cell r="J92"/>
          <cell r="K92"/>
          <cell r="L92">
            <v>12.033000000000001</v>
          </cell>
          <cell r="M92"/>
          <cell r="N92">
            <v>645.75</v>
          </cell>
          <cell r="O92">
            <v>5.6700000000000008</v>
          </cell>
          <cell r="P92"/>
          <cell r="Q92"/>
          <cell r="R92">
            <v>1</v>
          </cell>
          <cell r="S92"/>
          <cell r="T92"/>
          <cell r="U92"/>
          <cell r="V92"/>
          <cell r="W92"/>
          <cell r="X92"/>
          <cell r="Y92"/>
          <cell r="Z92"/>
          <cell r="AA92">
            <v>500</v>
          </cell>
          <cell r="AB92" t="str">
            <v>MSG reavaliado</v>
          </cell>
        </row>
        <row r="93">
          <cell r="B93" t="str">
            <v>Fundação CD 500kV</v>
          </cell>
          <cell r="C93" t="str">
            <v>MSG</v>
          </cell>
          <cell r="D93">
            <v>2.34</v>
          </cell>
          <cell r="E93">
            <v>9.36</v>
          </cell>
          <cell r="F93"/>
          <cell r="G93"/>
          <cell r="H93"/>
          <cell r="I93"/>
          <cell r="J93"/>
          <cell r="K93"/>
          <cell r="L93">
            <v>11.654999999999999</v>
          </cell>
          <cell r="M93"/>
          <cell r="N93">
            <v>913.5</v>
          </cell>
          <cell r="O93">
            <v>3.1500000000000004</v>
          </cell>
          <cell r="P93"/>
          <cell r="Q93">
            <v>16</v>
          </cell>
          <cell r="R93">
            <v>1</v>
          </cell>
          <cell r="S93"/>
          <cell r="T93"/>
          <cell r="U93"/>
          <cell r="V93"/>
          <cell r="W93"/>
          <cell r="X93"/>
          <cell r="Y93"/>
          <cell r="Z93"/>
          <cell r="AA93">
            <v>500</v>
          </cell>
          <cell r="AB93" t="str">
            <v>MSG reavaliado</v>
          </cell>
        </row>
        <row r="94">
          <cell r="B94" t="str">
            <v>Fundação GMG 500kV</v>
          </cell>
          <cell r="C94" t="str">
            <v>MSG</v>
          </cell>
          <cell r="D94">
            <v>1.2960000000000003</v>
          </cell>
          <cell r="E94">
            <v>5.1840000000000011</v>
          </cell>
          <cell r="F94"/>
          <cell r="G94"/>
          <cell r="H94"/>
          <cell r="I94"/>
          <cell r="J94"/>
          <cell r="K94"/>
          <cell r="L94">
            <v>4.08</v>
          </cell>
          <cell r="M94"/>
          <cell r="N94">
            <v>164.82</v>
          </cell>
          <cell r="O94">
            <v>11.94</v>
          </cell>
          <cell r="P94"/>
          <cell r="Q94"/>
          <cell r="R94"/>
          <cell r="S94"/>
          <cell r="T94"/>
          <cell r="U94"/>
          <cell r="V94"/>
          <cell r="W94"/>
          <cell r="X94"/>
          <cell r="Y94">
            <v>11.399999999999999</v>
          </cell>
          <cell r="Z94"/>
          <cell r="AA94">
            <v>750</v>
          </cell>
          <cell r="AB94" t="str">
            <v>MSG reavaliado</v>
          </cell>
        </row>
        <row r="95">
          <cell r="B95" t="str">
            <v>Fundação DJ 36kV</v>
          </cell>
          <cell r="C95" t="str">
            <v>CELESC</v>
          </cell>
          <cell r="D95"/>
          <cell r="E95">
            <v>1.27</v>
          </cell>
          <cell r="F95"/>
          <cell r="G95"/>
          <cell r="H95">
            <v>0.65</v>
          </cell>
          <cell r="I95"/>
          <cell r="J95"/>
          <cell r="K95"/>
          <cell r="L95">
            <v>0.8</v>
          </cell>
          <cell r="M95"/>
          <cell r="N95">
            <v>62</v>
          </cell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>
            <v>150</v>
          </cell>
          <cell r="AB95"/>
        </row>
        <row r="96">
          <cell r="B96" t="str">
            <v>Fundação CH 36kV</v>
          </cell>
          <cell r="C96" t="str">
            <v>CELESC</v>
          </cell>
          <cell r="D96"/>
          <cell r="E96">
            <v>1.1200000000000001</v>
          </cell>
          <cell r="F96"/>
          <cell r="G96"/>
          <cell r="H96"/>
          <cell r="I96"/>
          <cell r="J96"/>
          <cell r="K96"/>
          <cell r="L96">
            <v>1.5</v>
          </cell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>
            <v>150</v>
          </cell>
          <cell r="AB96"/>
        </row>
        <row r="97">
          <cell r="B97" t="str">
            <v>Fundação pórtico 36kV</v>
          </cell>
          <cell r="C97" t="str">
            <v>CELESC</v>
          </cell>
          <cell r="D97"/>
          <cell r="E97">
            <v>1.5</v>
          </cell>
          <cell r="F97"/>
          <cell r="G97"/>
          <cell r="H97"/>
          <cell r="I97"/>
          <cell r="J97">
            <v>0.8</v>
          </cell>
          <cell r="K97"/>
          <cell r="L97">
            <v>0.3</v>
          </cell>
          <cell r="M97"/>
          <cell r="N97"/>
          <cell r="O97"/>
          <cell r="P97"/>
          <cell r="Q97"/>
          <cell r="R97"/>
          <cell r="S97"/>
          <cell r="T97"/>
          <cell r="U97">
            <v>2</v>
          </cell>
          <cell r="V97"/>
          <cell r="W97"/>
          <cell r="X97"/>
          <cell r="Y97"/>
          <cell r="Z97"/>
          <cell r="AA97">
            <v>100</v>
          </cell>
          <cell r="AB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</row>
        <row r="101">
          <cell r="B101" t="str">
            <v>Chumbador 1" - 4kg/m x 5m x 40 unid (+10% porc. e arr) = R$ 8.800,0</v>
          </cell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>
            <v>88</v>
          </cell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79">
          <cell r="C79">
            <v>13</v>
          </cell>
        </row>
      </sheetData>
      <sheetData sheetId="33"/>
      <sheetData sheetId="34"/>
      <sheetData sheetId="35"/>
      <sheetData sheetId="36"/>
      <sheetData sheetId="37">
        <row r="16">
          <cell r="H16">
            <v>3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ainel de Controle"/>
      <sheetName val="BD-Parque"/>
      <sheetName val="Transposição"/>
      <sheetName val="Ampliação Natural"/>
      <sheetName val="Remodelamento"/>
      <sheetName val="Parque Final"/>
      <sheetName val="Telegestão"/>
      <sheetName val="Energia"/>
      <sheetName val="TranspAnual"/>
      <sheetName val="PrçAnualParque"/>
      <sheetName val="BD-Manutenção"/>
      <sheetName val="(M) Lâmpadas"/>
      <sheetName val="(M) Drivers e Reatores"/>
      <sheetName val="(M) Telegestão"/>
      <sheetName val="(M) Limpeza"/>
      <sheetName val="(M) Outros Itens"/>
      <sheetName val="Equipes G2"/>
      <sheetName val="BD-Obras"/>
      <sheetName val="(O) Modernização"/>
      <sheetName val="(O) Ampliação Natural"/>
      <sheetName val="(O) Remodelamento"/>
      <sheetName val="(O) Melhorias"/>
      <sheetName val="(O) Vandalismo"/>
      <sheetName val="(O) IA"/>
      <sheetName val="(O) Telegestão"/>
      <sheetName val="Equipes G4"/>
      <sheetName val="BD-Pessoal"/>
      <sheetName val="Pessoal SPE"/>
      <sheetName val="Pessoal O&amp;M"/>
      <sheetName val="Pessoal Obras"/>
      <sheetName val="BD-Veículos"/>
      <sheetName val="Veículos SPE"/>
      <sheetName val="Veículos O&amp;M"/>
      <sheetName val="Veículos Obras"/>
      <sheetName val="BD-Estrutura"/>
      <sheetName val="CCO"/>
      <sheetName val="Estrutura SPE"/>
      <sheetName val="Estrutura OPCO"/>
      <sheetName val="Eventos"/>
      <sheetName val="Tot GC G2"/>
      <sheetName val="Idioma"/>
      <sheetName val="Tot GC G4"/>
      <sheetName val="Input"/>
      <sheetName val="Receita"/>
      <sheetName val="Pré-Viabilidade"/>
      <sheetName val="Financiamento"/>
      <sheetName val="Aporte"/>
      <sheetName val="(O) Melhorias (2)"/>
      <sheetName val="Dados SSA"/>
      <sheetName val="Cadastro"/>
      <sheetName val="Encargos Sociais"/>
      <sheetName val="IA Edificios e monumentos"/>
      <sheetName val="Controle de Versões"/>
      <sheetName val="TabEstudos"/>
      <sheetName val="CRONOGRAMA FÍSICO FINANCEIRO"/>
    </sheetNames>
    <sheetDataSet>
      <sheetData sheetId="0"/>
      <sheetData sheetId="1">
        <row r="9">
          <cell r="C9">
            <v>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16">
          <cell r="D16">
            <v>34640132.801975138</v>
          </cell>
        </row>
        <row r="18">
          <cell r="D18">
            <v>62062791.838024862</v>
          </cell>
        </row>
        <row r="55">
          <cell r="D55">
            <v>68269.071021827345</v>
          </cell>
        </row>
      </sheetData>
      <sheetData sheetId="45">
        <row r="6">
          <cell r="D6">
            <v>24704.496321992079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"/>
      <sheetName val="CRONOG. FISICO-FINANCEIRO"/>
      <sheetName val="CRONOGRAMA FISICO"/>
      <sheetName val="CRONOGRAMA FINACEIRO"/>
      <sheetName val="RESUMO"/>
      <sheetName val="Planilha de Orçamento"/>
      <sheetName val="SERVIÇOS"/>
      <sheetName val="INSUMOS"/>
      <sheetName val="Composição"/>
      <sheetName val="Composição VERDI"/>
      <sheetName val=" Adm Local-Cant"/>
      <sheetName val="R$ MONOBLOCOS"/>
      <sheetName val="Encargos Sociais"/>
      <sheetName val="Esquadrias"/>
      <sheetName val="Monoblocos"/>
      <sheetName val="INFORMAÇÕES"/>
      <sheetName val="Relatório de Compatibilidade"/>
      <sheetName val="INST. EXTERNA"/>
      <sheetName val="Planilha de Orçamento (2)"/>
      <sheetName val="Lista Mestra"/>
      <sheetName val="Composições Unitárias"/>
      <sheetName val="CURVA ABC"/>
      <sheetName val="Projetos e A.C."/>
      <sheetName val="BDI Detalhado"/>
      <sheetName val="Insumos PLEO"/>
      <sheetName val="Serviços PLEO"/>
      <sheetName val="Insumos ITUFES"/>
      <sheetName val="Serviços ITUFES"/>
      <sheetName val="Insumos SINAPI"/>
      <sheetName val="Serviços SINAPI"/>
      <sheetName val="Insumos PINI"/>
      <sheetName val="Modelo instalações"/>
      <sheetName val="INCC"/>
      <sheetName val="R$ - MONOBLOCOS"/>
      <sheetName val="Custo direto de fabricação"/>
      <sheetName val="Composições Peças"/>
      <sheetName val="Insumos Monobloco"/>
      <sheetName val="Máquinas e MO - Monoblo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Unidade da Federação: ESPÍRITO SANTO</v>
          </cell>
        </row>
        <row r="1852">
          <cell r="P1852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-ESP-cocharcas"/>
      <sheetName val="cant-obra-cocharcas"/>
      <sheetName val="desglose-PU"/>
      <sheetName val="PRESUP- FINAL-cocharcas"/>
      <sheetName val="MEMORIA-cocharcas"/>
      <sheetName val="GGYUTIL"/>
      <sheetName val="MAESTRA"/>
      <sheetName val="PARTIDAS"/>
      <sheetName val="PRECIOS"/>
      <sheetName val="PU_TIPO"/>
      <sheetName val="Mac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">
          <cell r="D4">
            <v>7630</v>
          </cell>
        </row>
        <row r="8">
          <cell r="D8">
            <v>4951</v>
          </cell>
        </row>
      </sheetData>
      <sheetData sheetId="9"/>
      <sheetData sheetId="1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"/>
      <sheetName val="escopo"/>
      <sheetName val="sys1"/>
      <sheetName val="Estudo"/>
      <sheetName val="fl_caixa"/>
      <sheetName val="serv_inep"/>
      <sheetName val="serv_terc"/>
      <sheetName val="trein_inep"/>
      <sheetName val="trein_terc"/>
      <sheetName val="sys0"/>
      <sheetName val="import"/>
      <sheetName val="Q"/>
      <sheetName val="R"/>
      <sheetName val="S"/>
      <sheetName val="T"/>
      <sheetName val="U"/>
      <sheetName val="V"/>
      <sheetName val="W"/>
      <sheetName val="X"/>
      <sheetName val="Y"/>
      <sheetName val="Z"/>
      <sheetName val="AA"/>
      <sheetName val="AB"/>
      <sheetName val="AC"/>
      <sheetName val="AD"/>
      <sheetName val="AE"/>
      <sheetName val="AF"/>
      <sheetName val="AG"/>
      <sheetName val="AH"/>
      <sheetName val="AI"/>
      <sheetName val="AJ"/>
      <sheetName val="AK"/>
      <sheetName val="AL"/>
      <sheetName val="AM"/>
      <sheetName val="AN"/>
      <sheetName val="AO"/>
      <sheetName val="AP"/>
      <sheetName val="AQ"/>
      <sheetName val="AR"/>
      <sheetName val="AS"/>
      <sheetName val="AT"/>
      <sheetName val="AU"/>
      <sheetName val="AV"/>
      <sheetName val="AW"/>
      <sheetName val="AX"/>
      <sheetName val="AY"/>
      <sheetName val="AZ"/>
      <sheetName val="BA"/>
      <sheetName val="BB"/>
      <sheetName val="BC"/>
      <sheetName val="BD"/>
      <sheetName val="BE"/>
      <sheetName val="BF"/>
      <sheetName val="BG"/>
      <sheetName val="BH"/>
      <sheetName val="BI"/>
      <sheetName val="BJ"/>
      <sheetName val="BK"/>
      <sheetName val="BL"/>
      <sheetName val="BM"/>
      <sheetName val="BN"/>
      <sheetName val="BO"/>
      <sheetName val="BP"/>
      <sheetName val="BQ"/>
      <sheetName val="BR"/>
      <sheetName val="BS"/>
      <sheetName val="BT"/>
      <sheetName val="BU"/>
      <sheetName val="BV"/>
      <sheetName val="BW"/>
      <sheetName val="BX"/>
      <sheetName val="BY"/>
      <sheetName val="BZ"/>
      <sheetName val="CA"/>
      <sheetName val="CB"/>
      <sheetName val="CC"/>
      <sheetName val="CD"/>
      <sheetName val="CE"/>
      <sheetName val="CF"/>
      <sheetName val="CG"/>
      <sheetName val="CH"/>
      <sheetName val="CI"/>
      <sheetName val="CJ"/>
      <sheetName val="CK"/>
      <sheetName val="CL"/>
      <sheetName val="CM"/>
      <sheetName val="CN"/>
      <sheetName val="CO"/>
      <sheetName val="CP"/>
      <sheetName val="CQ"/>
      <sheetName val="CR"/>
      <sheetName val="CS"/>
      <sheetName val="CT"/>
      <sheetName val="CU"/>
      <sheetName val="CV"/>
      <sheetName val="CW"/>
      <sheetName val="CX"/>
      <sheetName val="CY"/>
      <sheetName val="CZ"/>
      <sheetName val="DA"/>
      <sheetName val="DB"/>
      <sheetName val="DC"/>
      <sheetName val="DD"/>
      <sheetName val="DE"/>
      <sheetName val="DF"/>
      <sheetName val="DG"/>
      <sheetName val="DH"/>
      <sheetName val="DI"/>
      <sheetName val="DJ"/>
      <sheetName val="DK"/>
      <sheetName val="DL"/>
      <sheetName val="DM"/>
      <sheetName val="DN"/>
      <sheetName val="DO"/>
      <sheetName val="DP"/>
      <sheetName val="DQ"/>
      <sheetName val="DR"/>
      <sheetName val="DS"/>
      <sheetName val="DT"/>
      <sheetName val="DU"/>
      <sheetName val="DV"/>
      <sheetName val="DW"/>
      <sheetName val="DX"/>
      <sheetName val="DY"/>
      <sheetName val="DZ"/>
      <sheetName val="EA"/>
      <sheetName val="EB"/>
      <sheetName val="EC"/>
      <sheetName val="ED"/>
      <sheetName val="EE"/>
      <sheetName val="EF"/>
      <sheetName val="EG"/>
      <sheetName val="EH"/>
      <sheetName val="EI"/>
      <sheetName val="EJ"/>
      <sheetName val="EK"/>
      <sheetName val="EL"/>
      <sheetName val="EM"/>
      <sheetName val="EN"/>
      <sheetName val="EO"/>
      <sheetName val="EP"/>
      <sheetName val="EQ"/>
      <sheetName val="ER"/>
      <sheetName val="ES"/>
      <sheetName val="ET"/>
      <sheetName val="EU"/>
      <sheetName val="EV"/>
      <sheetName val="EW"/>
      <sheetName val="EX"/>
      <sheetName val="EY"/>
      <sheetName val="EZ"/>
      <sheetName val="FA"/>
      <sheetName val="FB"/>
      <sheetName val="FC"/>
      <sheetName val="FD"/>
      <sheetName val="FE"/>
      <sheetName val="FF"/>
      <sheetName val="FG"/>
      <sheetName val="FH"/>
      <sheetName val="FI"/>
      <sheetName val="FJ"/>
      <sheetName val="FK"/>
      <sheetName val="FL"/>
      <sheetName val="FM"/>
      <sheetName val="FN"/>
      <sheetName val="FO"/>
      <sheetName val="FP"/>
      <sheetName val="FQ"/>
      <sheetName val="FR"/>
      <sheetName val="FS"/>
      <sheetName val="FT"/>
      <sheetName val="FU"/>
      <sheetName val="FV"/>
      <sheetName val="FW"/>
      <sheetName val="FX"/>
      <sheetName val="FY"/>
      <sheetName val="FZ"/>
      <sheetName val="GA"/>
      <sheetName val="GB"/>
      <sheetName val="GC"/>
      <sheetName val="GD"/>
      <sheetName val="GE"/>
      <sheetName val="GF"/>
      <sheetName val="GG"/>
      <sheetName val="GH"/>
      <sheetName val="GI"/>
      <sheetName val="GJ"/>
      <sheetName val="GK"/>
      <sheetName val="GL"/>
      <sheetName val="GM"/>
      <sheetName val="GN"/>
      <sheetName val="GO"/>
      <sheetName val="GP"/>
      <sheetName val="GQ"/>
      <sheetName val="GR"/>
      <sheetName val="GS"/>
      <sheetName val="GT"/>
      <sheetName val="GU"/>
      <sheetName val="GV"/>
      <sheetName val="GW"/>
      <sheetName val="GX"/>
      <sheetName val="GY"/>
      <sheetName val="GZ"/>
      <sheetName val="HA"/>
      <sheetName val="HB"/>
      <sheetName val="HC"/>
      <sheetName val="HD"/>
      <sheetName val="HE"/>
      <sheetName val="HF"/>
      <sheetName val="HG"/>
      <sheetName val="HH"/>
      <sheetName val="HI"/>
      <sheetName val="HJ"/>
      <sheetName val="HK"/>
      <sheetName val="HL"/>
      <sheetName val="HM"/>
      <sheetName val="HN"/>
      <sheetName val="HO"/>
      <sheetName val="HP"/>
      <sheetName val="HQ"/>
      <sheetName val="HR"/>
      <sheetName val="HS"/>
      <sheetName val="HT"/>
      <sheetName val="HU"/>
      <sheetName val="HV"/>
      <sheetName val="HW"/>
      <sheetName val="HX"/>
      <sheetName val="HY"/>
      <sheetName val="HZ"/>
      <sheetName val="IA"/>
      <sheetName val="IB"/>
      <sheetName val="IC"/>
      <sheetName val="ID"/>
      <sheetName val="IE"/>
      <sheetName val="IF"/>
      <sheetName val="IG"/>
      <sheetName val="IH"/>
      <sheetName val="II"/>
      <sheetName val="IJ"/>
      <sheetName val="IK"/>
      <sheetName val="IL"/>
      <sheetName val="IM"/>
      <sheetName val="IN"/>
      <sheetName val="IO"/>
      <sheetName val="IP"/>
      <sheetName val="IQ"/>
      <sheetName val="IR"/>
      <sheetName val="IS"/>
      <sheetName val="IT"/>
      <sheetName val="IU"/>
      <sheetName val="IV"/>
      <sheetName val="Módul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CRONisomax"/>
    </sheetNames>
    <sheetDataSet>
      <sheetData sheetId="0" refreshError="1"/>
      <sheetData sheetId="1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stos"/>
      <sheetName val="MO "/>
      <sheetName val="Infra"/>
      <sheetName val="Veíc-Eq"/>
      <sheetName val="InsSubs"/>
      <sheetName val="Materiais"/>
      <sheetName val="HProj"/>
      <sheetName val="Adm Contrato"/>
      <sheetName val="Adm Obra"/>
      <sheetName val="Lay out Canteiro"/>
      <sheetName val="Terraplenagem "/>
      <sheetName val="Civil Pátio"/>
      <sheetName val="Limpeza Área"/>
      <sheetName val="Acessos e estradas"/>
      <sheetName val="Tubos"/>
      <sheetName val="Cercas"/>
      <sheetName val="Terraplenagem"/>
      <sheetName val="MemoFund"/>
      <sheetName val="Fundações"/>
      <sheetName val="Fundações (CS)"/>
      <sheetName val="Fundações (CER)"/>
      <sheetName val="Civil"/>
      <sheetName val="Edificações"/>
      <sheetName val="Eletromecânica"/>
      <sheetName val="Pátio"/>
      <sheetName val="Elétrica"/>
      <sheetName val="Mont. CS"/>
      <sheetName val="Comis"/>
      <sheetName val="Telecom"/>
      <sheetName val="MateriaisCompl"/>
      <sheetName val="Equipamentos"/>
      <sheetName val="Projetos"/>
      <sheetName val="Equipamentos Pel."/>
      <sheetName val="MemoGeral"/>
      <sheetName val="MemoCronog."/>
      <sheetName val="Table 1"/>
      <sheetName val="Terraplanagem"/>
      <sheetName val="Cravação"/>
      <sheetName val="Montagem"/>
      <sheetName val="Resumo Geral SEM REIDI"/>
      <sheetName val="Localização"/>
      <sheetName val="Para preenchimento CEEE"/>
      <sheetName val="Enlaces"/>
      <sheetName val="Fibras Pátio"/>
      <sheetName val="OPGW"/>
      <sheetName val="Radio"/>
      <sheetName val="Equipamentos T"/>
      <sheetName val="Geral"/>
      <sheetName val="Resumo Geral"/>
      <sheetName val="Resumo Geral (TOT)"/>
      <sheetName val="Terraplenag"/>
      <sheetName val="Materiais de Consumo"/>
      <sheetName val="Equipamentos e Veículos"/>
      <sheetName val="Serviços"/>
      <sheetName val="Mão de obra"/>
      <sheetName val="Civil Works"/>
      <sheetName val="BOM-Montaje Electrico"/>
      <sheetName val="BOM-Montaje Electrico (Final)"/>
    </sheetNames>
    <sheetDataSet>
      <sheetData sheetId="0"/>
      <sheetData sheetId="1"/>
      <sheetData sheetId="2"/>
      <sheetData sheetId="3"/>
      <sheetData sheetId="4">
        <row r="6">
          <cell r="B6" t="str">
            <v>Abertura de Faixa</v>
          </cell>
          <cell r="C6">
            <v>30</v>
          </cell>
          <cell r="D6" t="str">
            <v>st</v>
          </cell>
          <cell r="E6" t="str">
            <v>C.1.01</v>
          </cell>
        </row>
        <row r="7">
          <cell r="B7" t="str">
            <v>Acesso-Cortes</v>
          </cell>
          <cell r="C7">
            <v>1830</v>
          </cell>
          <cell r="D7" t="str">
            <v>km</v>
          </cell>
          <cell r="E7" t="str">
            <v>C.1.01</v>
          </cell>
        </row>
        <row r="8">
          <cell r="B8" t="str">
            <v>Acesso-Manutenção</v>
          </cell>
          <cell r="C8">
            <v>183</v>
          </cell>
          <cell r="D8" t="str">
            <v>km</v>
          </cell>
          <cell r="E8" t="str">
            <v>C.1.01</v>
          </cell>
        </row>
        <row r="9">
          <cell r="B9" t="str">
            <v>Acesso-Raspagem</v>
          </cell>
          <cell r="C9">
            <v>370</v>
          </cell>
          <cell r="D9" t="str">
            <v>km</v>
          </cell>
          <cell r="E9" t="str">
            <v>C.1.01</v>
          </cell>
        </row>
        <row r="10">
          <cell r="B10" t="str">
            <v>Aço Construção</v>
          </cell>
          <cell r="C10">
            <v>2.66</v>
          </cell>
          <cell r="D10" t="str">
            <v>kg</v>
          </cell>
          <cell r="E10" t="str">
            <v>B.3.03</v>
          </cell>
        </row>
        <row r="11">
          <cell r="B11" t="str">
            <v>Alimentação</v>
          </cell>
          <cell r="C11">
            <v>15</v>
          </cell>
          <cell r="D11" t="str">
            <v>Unid</v>
          </cell>
          <cell r="E11" t="str">
            <v>A.2.03</v>
          </cell>
        </row>
        <row r="12">
          <cell r="B12" t="str">
            <v>Alvenaria para Canaleta</v>
          </cell>
          <cell r="C12">
            <v>200</v>
          </cell>
          <cell r="D12" t="str">
            <v>m²</v>
          </cell>
          <cell r="E12"/>
        </row>
        <row r="13">
          <cell r="B13" t="str">
            <v>Anel de Concreto # 70</v>
          </cell>
          <cell r="C13">
            <v>150</v>
          </cell>
          <cell r="D13" t="str">
            <v>m³</v>
          </cell>
          <cell r="E13" t="str">
            <v>B.3.05</v>
          </cell>
        </row>
        <row r="14">
          <cell r="B14" t="str">
            <v>Anel de Concreto CA 1 # 150</v>
          </cell>
          <cell r="C14">
            <v>450</v>
          </cell>
          <cell r="D14" t="str">
            <v>pç</v>
          </cell>
          <cell r="E14" t="str">
            <v>B.3.05</v>
          </cell>
        </row>
        <row r="15">
          <cell r="B15" t="str">
            <v>Anel de Concreto CA 2 # 150</v>
          </cell>
          <cell r="C15">
            <v>550</v>
          </cell>
          <cell r="D15" t="str">
            <v>pç</v>
          </cell>
          <cell r="E15" t="str">
            <v>B.3.05</v>
          </cell>
        </row>
        <row r="16">
          <cell r="B16" t="str">
            <v>Anel de Concreto CA 2 # 200</v>
          </cell>
          <cell r="C16">
            <v>750</v>
          </cell>
          <cell r="D16" t="str">
            <v>pç</v>
          </cell>
          <cell r="E16" t="str">
            <v>B.3.05</v>
          </cell>
        </row>
        <row r="17">
          <cell r="B17" t="str">
            <v>Areia</v>
          </cell>
          <cell r="C17">
            <v>65</v>
          </cell>
          <cell r="D17" t="str">
            <v>m³</v>
          </cell>
          <cell r="E17" t="str">
            <v>B.3.08</v>
          </cell>
        </row>
        <row r="18">
          <cell r="B18" t="str">
            <v>Armação - Mão de Obra</v>
          </cell>
          <cell r="C18">
            <v>1.2</v>
          </cell>
          <cell r="D18" t="str">
            <v>kg</v>
          </cell>
          <cell r="E18" t="str">
            <v>A.1.01</v>
          </cell>
        </row>
        <row r="19">
          <cell r="B19" t="str">
            <v>Arruamento em asfalto</v>
          </cell>
          <cell r="C19">
            <v>180</v>
          </cell>
          <cell r="D19" t="str">
            <v>m²</v>
          </cell>
          <cell r="E19"/>
        </row>
        <row r="20">
          <cell r="B20" t="str">
            <v>Arruamento britado</v>
          </cell>
          <cell r="C20">
            <v>80</v>
          </cell>
          <cell r="D20" t="str">
            <v>m²</v>
          </cell>
          <cell r="E20"/>
        </row>
        <row r="21">
          <cell r="B21" t="str">
            <v>Arruamento em bloco</v>
          </cell>
          <cell r="C21">
            <v>120</v>
          </cell>
          <cell r="D21" t="str">
            <v>m²</v>
          </cell>
          <cell r="E21"/>
        </row>
        <row r="22">
          <cell r="B22" t="str">
            <v>ART</v>
          </cell>
          <cell r="C22">
            <v>300</v>
          </cell>
          <cell r="D22" t="str">
            <v>Vb</v>
          </cell>
          <cell r="E22" t="str">
            <v>E.1.07</v>
          </cell>
        </row>
        <row r="23">
          <cell r="B23" t="str">
            <v>Aterramento de Cercas</v>
          </cell>
          <cell r="C23">
            <v>30</v>
          </cell>
          <cell r="D23" t="str">
            <v>Unid</v>
          </cell>
          <cell r="E23" t="str">
            <v>C.1.01</v>
          </cell>
        </row>
        <row r="24">
          <cell r="B24" t="str">
            <v>Banco de Dutos 4x2" (0,70x0,70m)</v>
          </cell>
          <cell r="C24">
            <v>280</v>
          </cell>
          <cell r="D24" t="str">
            <v>m</v>
          </cell>
          <cell r="E24"/>
        </row>
        <row r="25">
          <cell r="B25" t="str">
            <v>Banco de Dutos 6x2" (0,70x0,95m)</v>
          </cell>
          <cell r="C25">
            <v>295</v>
          </cell>
          <cell r="D25" t="str">
            <v>m</v>
          </cell>
          <cell r="E25"/>
        </row>
        <row r="26">
          <cell r="B26" t="str">
            <v>Banco de Dutos 8x150mm (0,50x0,90m)</v>
          </cell>
          <cell r="C26">
            <v>315</v>
          </cell>
          <cell r="D26" t="str">
            <v>m</v>
          </cell>
          <cell r="E26"/>
        </row>
        <row r="27">
          <cell r="B27" t="str">
            <v>Banco de Dutos 45x80mm (1,45x2,45m)</v>
          </cell>
          <cell r="C27">
            <v>1710</v>
          </cell>
          <cell r="D27" t="str">
            <v>m</v>
          </cell>
          <cell r="E27"/>
        </row>
        <row r="28">
          <cell r="B28" t="str">
            <v>Beliches</v>
          </cell>
          <cell r="C28">
            <v>150</v>
          </cell>
          <cell r="D28" t="str">
            <v>Unid</v>
          </cell>
          <cell r="E28" t="str">
            <v>E.1.09</v>
          </cell>
        </row>
        <row r="29">
          <cell r="B29" t="str">
            <v>Bloco de concreto estrutural  (14x19x39)</v>
          </cell>
          <cell r="C29">
            <v>2.65</v>
          </cell>
          <cell r="D29" t="str">
            <v>pç</v>
          </cell>
          <cell r="E29" t="str">
            <v>B.3.07</v>
          </cell>
        </row>
        <row r="30">
          <cell r="B30" t="str">
            <v>Brita</v>
          </cell>
          <cell r="C30">
            <v>60</v>
          </cell>
          <cell r="D30" t="str">
            <v>m³</v>
          </cell>
          <cell r="E30" t="str">
            <v>B.3.08</v>
          </cell>
        </row>
        <row r="31">
          <cell r="B31" t="str">
            <v>Bueiros</v>
          </cell>
          <cell r="C31">
            <v>2000</v>
          </cell>
          <cell r="D31" t="str">
            <v>Vb</v>
          </cell>
          <cell r="E31" t="str">
            <v>B.3.05</v>
          </cell>
        </row>
        <row r="32">
          <cell r="B32" t="str">
            <v>Caixa de passagem drenagem</v>
          </cell>
          <cell r="C32">
            <v>1600</v>
          </cell>
          <cell r="D32" t="str">
            <v>vb</v>
          </cell>
          <cell r="E32"/>
        </row>
        <row r="33">
          <cell r="B33" t="str">
            <v>Caixa de ligação CLA (205x2,5x2m) com tampa ferro fundido - CEEE</v>
          </cell>
          <cell r="C33">
            <v>10000</v>
          </cell>
          <cell r="D33" t="str">
            <v>Unid.</v>
          </cell>
          <cell r="E33"/>
        </row>
        <row r="34">
          <cell r="B34" t="str">
            <v>Canaleta de concreto 60x40</v>
          </cell>
          <cell r="C34">
            <v>320</v>
          </cell>
          <cell r="D34" t="str">
            <v>m</v>
          </cell>
          <cell r="E34"/>
        </row>
        <row r="35">
          <cell r="B35" t="str">
            <v>Canaleta reforçada</v>
          </cell>
          <cell r="C35">
            <v>650</v>
          </cell>
          <cell r="D35" t="str">
            <v>m</v>
          </cell>
          <cell r="E35"/>
        </row>
        <row r="36">
          <cell r="B36" t="str">
            <v>Canaleta de concreto 80x40</v>
          </cell>
          <cell r="C36">
            <v>480</v>
          </cell>
          <cell r="D36" t="str">
            <v>m</v>
          </cell>
          <cell r="E36"/>
        </row>
        <row r="37">
          <cell r="B37" t="str">
            <v>Canelta de concreto 100x40</v>
          </cell>
          <cell r="C37">
            <v>550</v>
          </cell>
          <cell r="D37" t="str">
            <v>m</v>
          </cell>
          <cell r="E37"/>
        </row>
        <row r="38">
          <cell r="B38" t="str">
            <v>Cerca de área energizada</v>
          </cell>
          <cell r="C38">
            <v>160</v>
          </cell>
          <cell r="D38" t="str">
            <v>m</v>
          </cell>
          <cell r="E38"/>
        </row>
        <row r="39">
          <cell r="B39" t="str">
            <v>Cerca de fechamento de propriedade</v>
          </cell>
          <cell r="C39">
            <v>180</v>
          </cell>
          <cell r="D39" t="str">
            <v>m</v>
          </cell>
          <cell r="E39"/>
        </row>
        <row r="40">
          <cell r="B40" t="str">
            <v>Chumbador</v>
          </cell>
          <cell r="C40">
            <v>100</v>
          </cell>
          <cell r="D40" t="str">
            <v>Unid</v>
          </cell>
          <cell r="E40" t="str">
            <v>B.3.01</v>
          </cell>
        </row>
        <row r="41">
          <cell r="B41" t="str">
            <v>Cimento</v>
          </cell>
          <cell r="C41">
            <v>26</v>
          </cell>
          <cell r="D41" t="str">
            <v>Sc</v>
          </cell>
          <cell r="E41" t="str">
            <v>B.3.09</v>
          </cell>
        </row>
        <row r="42">
          <cell r="B42" t="str">
            <v>Colchão</v>
          </cell>
          <cell r="C42">
            <v>50</v>
          </cell>
          <cell r="D42" t="str">
            <v>Unid</v>
          </cell>
          <cell r="E42" t="str">
            <v>E.1.09</v>
          </cell>
        </row>
        <row r="43">
          <cell r="B43" t="str">
            <v>Colchetes</v>
          </cell>
          <cell r="C43">
            <v>250</v>
          </cell>
          <cell r="D43" t="str">
            <v>Unid</v>
          </cell>
          <cell r="E43" t="str">
            <v>E.1.09</v>
          </cell>
        </row>
        <row r="44">
          <cell r="B44" t="str">
            <v>Conc. Usinado Fck 20 Mpa</v>
          </cell>
          <cell r="C44">
            <v>260</v>
          </cell>
          <cell r="D44" t="str">
            <v>m³</v>
          </cell>
          <cell r="E44"/>
        </row>
        <row r="45">
          <cell r="B45" t="str">
            <v>Conc. Usinado Fck 25 Mpa (Bombeado)</v>
          </cell>
          <cell r="C45">
            <v>350</v>
          </cell>
          <cell r="D45" t="str">
            <v>m³</v>
          </cell>
          <cell r="E45" t="str">
            <v>B.3.10</v>
          </cell>
        </row>
        <row r="46">
          <cell r="B46" t="str">
            <v>Conc. Usinado Fck 30 Mpa</v>
          </cell>
          <cell r="C46">
            <v>290</v>
          </cell>
          <cell r="D46" t="str">
            <v>m³</v>
          </cell>
          <cell r="E46" t="str">
            <v>B.3.10</v>
          </cell>
        </row>
        <row r="47">
          <cell r="B47" t="str">
            <v>Concretagem</v>
          </cell>
          <cell r="C47">
            <v>140</v>
          </cell>
          <cell r="D47" t="str">
            <v>m³</v>
          </cell>
          <cell r="E47" t="str">
            <v>C.1.12</v>
          </cell>
        </row>
        <row r="48">
          <cell r="B48" t="str">
            <v>Construção Canteiro</v>
          </cell>
          <cell r="C48">
            <v>120</v>
          </cell>
          <cell r="D48" t="str">
            <v>m²</v>
          </cell>
          <cell r="E48" t="str">
            <v>E.1.09</v>
          </cell>
        </row>
        <row r="49">
          <cell r="B49" t="str">
            <v>Curva / TE 300 mm</v>
          </cell>
          <cell r="C49">
            <v>860.51</v>
          </cell>
          <cell r="D49" t="str">
            <v>pç</v>
          </cell>
          <cell r="E49" t="str">
            <v>B.3.02</v>
          </cell>
        </row>
        <row r="50">
          <cell r="B50" t="str">
            <v>Deslocamento de AL´s</v>
          </cell>
          <cell r="C50">
            <v>980</v>
          </cell>
          <cell r="D50" t="str">
            <v>Unid</v>
          </cell>
          <cell r="E50" t="str">
            <v>C.1.01</v>
          </cell>
        </row>
        <row r="51">
          <cell r="B51" t="str">
            <v>Deslocamento de RDR´s</v>
          </cell>
          <cell r="C51">
            <v>700</v>
          </cell>
          <cell r="D51" t="str">
            <v>Unid</v>
          </cell>
          <cell r="E51" t="str">
            <v>C.1.01</v>
          </cell>
        </row>
        <row r="52">
          <cell r="B52" t="str">
            <v>Deslocamento de RDU´s</v>
          </cell>
          <cell r="C52">
            <v>840</v>
          </cell>
          <cell r="D52" t="str">
            <v>Unid</v>
          </cell>
          <cell r="E52" t="str">
            <v>C.1.01</v>
          </cell>
        </row>
        <row r="53">
          <cell r="B53" t="str">
            <v>Desmatamento Cerrado</v>
          </cell>
          <cell r="C53">
            <v>810</v>
          </cell>
          <cell r="D53" t="str">
            <v>ha</v>
          </cell>
          <cell r="E53" t="str">
            <v>C.1.01</v>
          </cell>
        </row>
        <row r="54">
          <cell r="B54" t="str">
            <v>Desmatamento Mata</v>
          </cell>
          <cell r="C54">
            <v>2600</v>
          </cell>
          <cell r="D54" t="str">
            <v>ha</v>
          </cell>
          <cell r="E54" t="str">
            <v>C.1.01</v>
          </cell>
        </row>
        <row r="55">
          <cell r="B55" t="str">
            <v>Desmatatamento Roçada</v>
          </cell>
          <cell r="C55">
            <v>400</v>
          </cell>
          <cell r="D55" t="str">
            <v>ha</v>
          </cell>
          <cell r="E55" t="str">
            <v>C.1.01</v>
          </cell>
        </row>
        <row r="56">
          <cell r="B56" t="str">
            <v>Dobra de Aço - Serviço</v>
          </cell>
          <cell r="C56">
            <v>3.5</v>
          </cell>
          <cell r="D56" t="str">
            <v>kg</v>
          </cell>
          <cell r="E56" t="str">
            <v>C.1.01</v>
          </cell>
        </row>
        <row r="57">
          <cell r="B57" t="str">
            <v>Emendas Fibras Ópticas</v>
          </cell>
          <cell r="C57">
            <v>2000</v>
          </cell>
          <cell r="D57" t="str">
            <v>Unid</v>
          </cell>
          <cell r="E57" t="str">
            <v>C.1.01</v>
          </cell>
        </row>
        <row r="58">
          <cell r="B58" t="str">
            <v>Escada Metálica</v>
          </cell>
          <cell r="C58">
            <v>15</v>
          </cell>
          <cell r="D58" t="str">
            <v>kg</v>
          </cell>
          <cell r="E58" t="str">
            <v>B.3.01</v>
          </cell>
        </row>
        <row r="59">
          <cell r="B59" t="str">
            <v>Escalação Torres</v>
          </cell>
          <cell r="C59">
            <v>40</v>
          </cell>
          <cell r="D59" t="str">
            <v>Ton</v>
          </cell>
          <cell r="E59" t="str">
            <v>C.1.01</v>
          </cell>
        </row>
        <row r="60">
          <cell r="B60" t="str">
            <v>Escavação em Moledo</v>
          </cell>
          <cell r="C60">
            <v>120</v>
          </cell>
          <cell r="D60" t="str">
            <v>m³</v>
          </cell>
          <cell r="E60" t="str">
            <v>C.1.01</v>
          </cell>
        </row>
        <row r="61">
          <cell r="B61" t="str">
            <v>Escavação em Rocha</v>
          </cell>
          <cell r="C61">
            <v>350</v>
          </cell>
          <cell r="D61" t="str">
            <v>m³</v>
          </cell>
          <cell r="E61" t="str">
            <v>C.1.01</v>
          </cell>
        </row>
        <row r="62">
          <cell r="B62" t="str">
            <v>Escavação em Solo Alagado</v>
          </cell>
          <cell r="C62">
            <v>120</v>
          </cell>
          <cell r="D62" t="str">
            <v>m³</v>
          </cell>
          <cell r="E62" t="str">
            <v>C.1.01</v>
          </cell>
        </row>
        <row r="63">
          <cell r="B63" t="str">
            <v>Escavação em Solo Normal - Manual</v>
          </cell>
          <cell r="C63">
            <v>55</v>
          </cell>
          <cell r="D63" t="str">
            <v>m³</v>
          </cell>
          <cell r="E63" t="str">
            <v>C.1.01</v>
          </cell>
        </row>
        <row r="64">
          <cell r="B64" t="str">
            <v>Escavação em Solo Normal Com Escoramento</v>
          </cell>
          <cell r="C64">
            <v>280</v>
          </cell>
          <cell r="D64" t="str">
            <v>m³</v>
          </cell>
          <cell r="E64" t="str">
            <v>C.1.01</v>
          </cell>
        </row>
        <row r="65">
          <cell r="B65" t="str">
            <v>Escavação Mecanizada em Solo Normal</v>
          </cell>
          <cell r="C65">
            <v>60</v>
          </cell>
          <cell r="D65" t="str">
            <v>m³</v>
          </cell>
          <cell r="E65" t="str">
            <v>C.1.01</v>
          </cell>
        </row>
        <row r="66">
          <cell r="B66" t="str">
            <v>Escavação Tubulão - Moledo</v>
          </cell>
          <cell r="C66">
            <v>120</v>
          </cell>
          <cell r="D66" t="str">
            <v>m³</v>
          </cell>
          <cell r="E66" t="str">
            <v>C.1.01</v>
          </cell>
        </row>
        <row r="67">
          <cell r="B67" t="str">
            <v>Escavação Tubulão - Rocha</v>
          </cell>
          <cell r="C67">
            <v>320</v>
          </cell>
          <cell r="D67" t="str">
            <v>m³</v>
          </cell>
          <cell r="E67" t="str">
            <v>C.1.01</v>
          </cell>
        </row>
        <row r="68">
          <cell r="B68" t="str">
            <v>Escavação Tubulão - Terra</v>
          </cell>
          <cell r="C68">
            <v>80</v>
          </cell>
          <cell r="D68" t="str">
            <v>m³</v>
          </cell>
          <cell r="E68" t="str">
            <v>C.1.01</v>
          </cell>
        </row>
        <row r="69">
          <cell r="B69" t="str">
            <v>Escavação est. hélice contínua d. 25 cm</v>
          </cell>
          <cell r="C69">
            <v>37</v>
          </cell>
          <cell r="D69" t="str">
            <v>m</v>
          </cell>
          <cell r="E69"/>
        </row>
        <row r="70">
          <cell r="B70" t="str">
            <v>Escavação est. hélice contínua d. 40 cm</v>
          </cell>
          <cell r="C70">
            <v>46</v>
          </cell>
          <cell r="D70" t="str">
            <v>m</v>
          </cell>
          <cell r="E70"/>
        </row>
        <row r="71">
          <cell r="B71" t="str">
            <v>Estaca Concreto 20 Ton / 10 Ton</v>
          </cell>
          <cell r="C71">
            <v>120</v>
          </cell>
          <cell r="D71" t="str">
            <v>ml</v>
          </cell>
          <cell r="E71" t="str">
            <v>B.3.05</v>
          </cell>
        </row>
        <row r="72">
          <cell r="B72" t="str">
            <v>Estaca Concreto 30 Ton / 7 Ton</v>
          </cell>
          <cell r="C72">
            <v>160</v>
          </cell>
          <cell r="D72" t="str">
            <v>ml</v>
          </cell>
          <cell r="E72" t="str">
            <v>B.3.05</v>
          </cell>
        </row>
        <row r="73">
          <cell r="B73" t="str">
            <v>Estaca Raiz</v>
          </cell>
          <cell r="C73">
            <v>300</v>
          </cell>
          <cell r="D73" t="str">
            <v>ml</v>
          </cell>
          <cell r="E73" t="str">
            <v>B.3.05</v>
          </cell>
        </row>
        <row r="74">
          <cell r="B74" t="str">
            <v>Exame Admissional / Demissional</v>
          </cell>
          <cell r="C74">
            <v>60</v>
          </cell>
          <cell r="D74" t="str">
            <v>Unid</v>
          </cell>
          <cell r="E74" t="str">
            <v>A.6.02</v>
          </cell>
        </row>
        <row r="75">
          <cell r="B75" t="str">
            <v>Extintor de incêndio de páio com abrigo</v>
          </cell>
          <cell r="C75">
            <v>5000</v>
          </cell>
          <cell r="D75" t="str">
            <v>Unid.</v>
          </cell>
          <cell r="E75"/>
        </row>
        <row r="76">
          <cell r="B76" t="str">
            <v>Formas - Materiais</v>
          </cell>
          <cell r="C76">
            <v>39.520000000000003</v>
          </cell>
          <cell r="D76" t="str">
            <v>m²</v>
          </cell>
          <cell r="E76" t="str">
            <v>B.3.11</v>
          </cell>
        </row>
        <row r="77">
          <cell r="B77" t="str">
            <v>Formas Madeira-Metálicas</v>
          </cell>
          <cell r="C77">
            <v>39.520000000000003</v>
          </cell>
          <cell r="D77" t="str">
            <v>m²</v>
          </cell>
          <cell r="E77" t="str">
            <v>B.3.11</v>
          </cell>
        </row>
        <row r="78">
          <cell r="B78" t="str">
            <v>Frete carreta</v>
          </cell>
          <cell r="C78">
            <v>2</v>
          </cell>
          <cell r="D78" t="str">
            <v>km</v>
          </cell>
          <cell r="E78"/>
        </row>
        <row r="79">
          <cell r="B79" t="str">
            <v>Gabião</v>
          </cell>
          <cell r="C79">
            <v>400</v>
          </cell>
          <cell r="D79" t="str">
            <v>m³</v>
          </cell>
          <cell r="E79"/>
        </row>
        <row r="80">
          <cell r="B80" t="str">
            <v>Grama em Leivas</v>
          </cell>
          <cell r="C80">
            <v>3</v>
          </cell>
          <cell r="D80" t="str">
            <v>m²</v>
          </cell>
          <cell r="E80" t="str">
            <v>B.3.01</v>
          </cell>
        </row>
        <row r="81">
          <cell r="B81" t="str">
            <v>Groute - Hiper Massa Hiper Groute PURO : 2,2 ton / m3.</v>
          </cell>
          <cell r="C81">
            <v>3</v>
          </cell>
          <cell r="D81" t="str">
            <v>Kg</v>
          </cell>
          <cell r="E81" t="str">
            <v>B.3.04</v>
          </cell>
        </row>
        <row r="82">
          <cell r="B82" t="str">
            <v>Haste  Cooperweld 2,40 m</v>
          </cell>
          <cell r="C82">
            <v>50</v>
          </cell>
          <cell r="D82" t="str">
            <v>Unid</v>
          </cell>
          <cell r="E82" t="str">
            <v>B.5.01</v>
          </cell>
        </row>
        <row r="83">
          <cell r="B83" t="str">
            <v>Haste de cobertura</v>
          </cell>
          <cell r="C83">
            <v>150</v>
          </cell>
          <cell r="D83" t="str">
            <v>pç</v>
          </cell>
          <cell r="E83"/>
        </row>
        <row r="84">
          <cell r="B84" t="str">
            <v>Impermeabilização</v>
          </cell>
          <cell r="C84">
            <v>50</v>
          </cell>
          <cell r="D84" t="str">
            <v>m²</v>
          </cell>
          <cell r="E84"/>
        </row>
        <row r="85">
          <cell r="B85" t="str">
            <v>Instalação de Hastes</v>
          </cell>
          <cell r="C85">
            <v>10</v>
          </cell>
          <cell r="D85" t="str">
            <v>Und</v>
          </cell>
          <cell r="E85"/>
        </row>
        <row r="86">
          <cell r="B86" t="str">
            <v>Jogo de Matrizes</v>
          </cell>
          <cell r="C86">
            <v>6000</v>
          </cell>
          <cell r="D86" t="str">
            <v>Unid</v>
          </cell>
          <cell r="E86" t="str">
            <v>G.4.01</v>
          </cell>
        </row>
        <row r="87">
          <cell r="B87" t="str">
            <v>Kit Montagem</v>
          </cell>
          <cell r="C87">
            <v>20000</v>
          </cell>
          <cell r="D87" t="str">
            <v>Vb</v>
          </cell>
          <cell r="E87" t="str">
            <v>G.4.01</v>
          </cell>
        </row>
        <row r="88">
          <cell r="B88" t="str">
            <v>Manilha de Concreto (Anel Poço)</v>
          </cell>
          <cell r="C88">
            <v>68</v>
          </cell>
          <cell r="D88" t="str">
            <v>Unid</v>
          </cell>
          <cell r="E88" t="str">
            <v>B.3.05</v>
          </cell>
        </row>
        <row r="89">
          <cell r="B89" t="str">
            <v>Material para iluminação</v>
          </cell>
          <cell r="C89">
            <v>25000</v>
          </cell>
          <cell r="D89" t="str">
            <v>vb</v>
          </cell>
          <cell r="E89" t="str">
            <v>B.5.01</v>
          </cell>
        </row>
        <row r="90">
          <cell r="B90" t="str">
            <v>Mobiliário para Escritório</v>
          </cell>
          <cell r="C90">
            <v>2500</v>
          </cell>
          <cell r="D90" t="str">
            <v>Verba</v>
          </cell>
          <cell r="E90" t="str">
            <v>E.1.09</v>
          </cell>
        </row>
        <row r="91">
          <cell r="B91" t="str">
            <v>Mont. Torres Autoportantes</v>
          </cell>
          <cell r="C91">
            <v>850</v>
          </cell>
          <cell r="D91" t="str">
            <v>Ton</v>
          </cell>
          <cell r="E91" t="str">
            <v>C.1.01</v>
          </cell>
        </row>
        <row r="92">
          <cell r="B92" t="str">
            <v>Mont. Torres Estaiadas</v>
          </cell>
          <cell r="C92">
            <v>1200</v>
          </cell>
          <cell r="D92" t="str">
            <v>Ton</v>
          </cell>
          <cell r="E92" t="str">
            <v>C.1.01</v>
          </cell>
        </row>
        <row r="93">
          <cell r="B93" t="str">
            <v>Muro fechamento propriedade com H=2m, com concertina</v>
          </cell>
          <cell r="C93">
            <v>600</v>
          </cell>
          <cell r="D93" t="str">
            <v>m</v>
          </cell>
          <cell r="E93"/>
        </row>
        <row r="94">
          <cell r="B94" t="str">
            <v>Muro cego em placas de concreto H=2m com concertina</v>
          </cell>
          <cell r="C94">
            <v>295</v>
          </cell>
          <cell r="D94" t="str">
            <v>m</v>
          </cell>
          <cell r="E94"/>
        </row>
        <row r="95">
          <cell r="B95" t="str">
            <v>Muro gradil em concreto com concertina</v>
          </cell>
          <cell r="C95">
            <v>357</v>
          </cell>
          <cell r="D95" t="str">
            <v>m</v>
          </cell>
          <cell r="E95"/>
        </row>
        <row r="96">
          <cell r="B96" t="str">
            <v>Nivelamento Stubs</v>
          </cell>
          <cell r="C96">
            <v>650</v>
          </cell>
          <cell r="D96" t="str">
            <v>Torre</v>
          </cell>
          <cell r="E96" t="str">
            <v>C.1.01</v>
          </cell>
        </row>
        <row r="97">
          <cell r="B97" t="str">
            <v>Painél de iluminação</v>
          </cell>
          <cell r="C97">
            <v>5000</v>
          </cell>
          <cell r="D97" t="str">
            <v>pç</v>
          </cell>
          <cell r="E97" t="str">
            <v>B.8.01</v>
          </cell>
        </row>
        <row r="98">
          <cell r="B98" t="str">
            <v>PCF - Pré Moldado</v>
          </cell>
          <cell r="C98">
            <v>55000</v>
          </cell>
          <cell r="D98" t="str">
            <v>pç</v>
          </cell>
          <cell r="E98"/>
        </row>
        <row r="99">
          <cell r="B99" t="str">
            <v>Perfuração em Rocha</v>
          </cell>
          <cell r="C99">
            <v>65</v>
          </cell>
          <cell r="D99" t="str">
            <v>ml</v>
          </cell>
          <cell r="E99" t="str">
            <v>C.1.01</v>
          </cell>
        </row>
        <row r="100">
          <cell r="B100" t="str">
            <v>Portão Pedestre / BC</v>
          </cell>
          <cell r="C100">
            <v>2000</v>
          </cell>
          <cell r="D100" t="str">
            <v>Vb</v>
          </cell>
          <cell r="E100"/>
        </row>
        <row r="101">
          <cell r="B101" t="str">
            <v>Porteiras</v>
          </cell>
          <cell r="C101">
            <v>500</v>
          </cell>
          <cell r="D101" t="str">
            <v>Unid</v>
          </cell>
          <cell r="E101" t="str">
            <v>B.3.01</v>
          </cell>
        </row>
        <row r="102">
          <cell r="B102" t="str">
            <v>Potão Principal</v>
          </cell>
          <cell r="C102">
            <v>8000</v>
          </cell>
          <cell r="D102" t="str">
            <v>Vb</v>
          </cell>
          <cell r="E102"/>
        </row>
        <row r="103">
          <cell r="B103" t="str">
            <v>Reaterro com Solo de Empréstimo</v>
          </cell>
          <cell r="C103">
            <v>70</v>
          </cell>
          <cell r="D103" t="str">
            <v>m³</v>
          </cell>
          <cell r="E103" t="str">
            <v>C.1.01</v>
          </cell>
        </row>
        <row r="104">
          <cell r="B104" t="str">
            <v>Reaterro Compactado</v>
          </cell>
          <cell r="C104">
            <v>65</v>
          </cell>
          <cell r="D104" t="str">
            <v>m³</v>
          </cell>
          <cell r="E104" t="str">
            <v>C.1.01</v>
          </cell>
        </row>
        <row r="105">
          <cell r="B105" t="str">
            <v>Reaterro Solo-Cimento</v>
          </cell>
          <cell r="C105">
            <v>140</v>
          </cell>
          <cell r="D105" t="str">
            <v>m³</v>
          </cell>
          <cell r="E105" t="str">
            <v>C.1.01</v>
          </cell>
        </row>
        <row r="106">
          <cell r="B106" t="str">
            <v>Recuperação Ambiental</v>
          </cell>
          <cell r="C106">
            <v>20000</v>
          </cell>
          <cell r="D106" t="str">
            <v>Vb</v>
          </cell>
          <cell r="E106" t="str">
            <v>C.1.01</v>
          </cell>
        </row>
        <row r="107">
          <cell r="B107" t="str">
            <v>Remoção de entulho com destino (caçamba 4m³)</v>
          </cell>
          <cell r="C107">
            <v>90</v>
          </cell>
          <cell r="D107" t="str">
            <v>caç.</v>
          </cell>
          <cell r="E107"/>
        </row>
        <row r="108">
          <cell r="B108" t="str">
            <v>Seccion.Cercas</v>
          </cell>
          <cell r="C108">
            <v>20</v>
          </cell>
          <cell r="D108" t="str">
            <v>Unid</v>
          </cell>
          <cell r="E108" t="str">
            <v>C.1.12</v>
          </cell>
        </row>
        <row r="109">
          <cell r="B109" t="str">
            <v>Seguro Garantia</v>
          </cell>
          <cell r="C109">
            <v>3000</v>
          </cell>
          <cell r="D109" t="str">
            <v>Vb</v>
          </cell>
          <cell r="E109" t="str">
            <v>E.1.16</v>
          </cell>
        </row>
        <row r="110">
          <cell r="B110" t="str">
            <v>Serviços de fibra óptica por BAY</v>
          </cell>
          <cell r="C110">
            <v>40000</v>
          </cell>
          <cell r="D110" t="str">
            <v>vb</v>
          </cell>
          <cell r="E110"/>
        </row>
        <row r="111">
          <cell r="B111" t="str">
            <v>Ressistividade do Solo</v>
          </cell>
          <cell r="C111">
            <v>2700</v>
          </cell>
          <cell r="D111" t="str">
            <v>dia</v>
          </cell>
          <cell r="E111"/>
        </row>
        <row r="112">
          <cell r="B112" t="str">
            <v>Sondagem a Percussão</v>
          </cell>
          <cell r="C112">
            <v>145</v>
          </cell>
          <cell r="D112" t="str">
            <v>ml</v>
          </cell>
          <cell r="E112" t="str">
            <v>C.1.12</v>
          </cell>
        </row>
        <row r="113">
          <cell r="B113" t="str">
            <v>Sondagem a Trado</v>
          </cell>
          <cell r="C113">
            <v>400</v>
          </cell>
          <cell r="D113" t="str">
            <v>Unid</v>
          </cell>
          <cell r="E113" t="str">
            <v>C.1.12</v>
          </cell>
        </row>
        <row r="114">
          <cell r="B114" t="str">
            <v>Sondagem Rotativa</v>
          </cell>
          <cell r="C114">
            <v>230</v>
          </cell>
          <cell r="D114" t="str">
            <v>ml</v>
          </cell>
          <cell r="E114" t="str">
            <v>C.1.12</v>
          </cell>
        </row>
        <row r="115">
          <cell r="B115" t="str">
            <v>Tinta para pintura de torres</v>
          </cell>
          <cell r="C115">
            <v>125</v>
          </cell>
          <cell r="D115" t="str">
            <v>Gl</v>
          </cell>
          <cell r="E115" t="str">
            <v>B.5.01</v>
          </cell>
        </row>
        <row r="116">
          <cell r="B116" t="str">
            <v>Tirante INCO</v>
          </cell>
          <cell r="C116">
            <v>55</v>
          </cell>
          <cell r="D116" t="str">
            <v>ml</v>
          </cell>
          <cell r="E116"/>
        </row>
        <row r="117">
          <cell r="B117" t="str">
            <v>Topografia - Cadastro Proprietários</v>
          </cell>
          <cell r="C117">
            <v>800</v>
          </cell>
          <cell r="D117" t="str">
            <v>km LT</v>
          </cell>
          <cell r="E117" t="str">
            <v>C.1.12</v>
          </cell>
        </row>
        <row r="118">
          <cell r="B118" t="str">
            <v>Topografia - Conferência Perfil</v>
          </cell>
          <cell r="C118">
            <v>250</v>
          </cell>
          <cell r="D118" t="str">
            <v>km LT</v>
          </cell>
          <cell r="E118" t="str">
            <v>C.1.12</v>
          </cell>
        </row>
        <row r="119">
          <cell r="B119" t="str">
            <v>Topografia - Implantação Traçado</v>
          </cell>
          <cell r="C119">
            <v>600</v>
          </cell>
          <cell r="D119" t="str">
            <v>km LT</v>
          </cell>
          <cell r="E119" t="str">
            <v>C.1.12</v>
          </cell>
        </row>
        <row r="120">
          <cell r="B120" t="str">
            <v>Topografia - Levantamento Perfil</v>
          </cell>
          <cell r="C120">
            <v>600</v>
          </cell>
          <cell r="D120" t="str">
            <v>km LT</v>
          </cell>
          <cell r="E120" t="str">
            <v>C.1.12</v>
          </cell>
        </row>
        <row r="121">
          <cell r="B121" t="str">
            <v>Topografia - Locação de Fundação</v>
          </cell>
          <cell r="C121">
            <v>120</v>
          </cell>
          <cell r="D121" t="str">
            <v>Torre</v>
          </cell>
          <cell r="E121" t="str">
            <v>C.1.12</v>
          </cell>
        </row>
        <row r="122">
          <cell r="B122" t="str">
            <v>Topografia - Locação Estruturas em Alinhamento</v>
          </cell>
          <cell r="C122">
            <v>60</v>
          </cell>
          <cell r="D122" t="str">
            <v>Poste</v>
          </cell>
          <cell r="E122" t="str">
            <v>C.1.12</v>
          </cell>
        </row>
        <row r="123">
          <cell r="B123" t="str">
            <v>Transp. Diversos</v>
          </cell>
          <cell r="C123">
            <v>45</v>
          </cell>
          <cell r="D123" t="str">
            <v>Ton</v>
          </cell>
          <cell r="E123" t="str">
            <v>C.2.06</v>
          </cell>
        </row>
        <row r="124">
          <cell r="B124" t="str">
            <v>Transporte Bobinas ao Piquete</v>
          </cell>
          <cell r="C124">
            <v>40</v>
          </cell>
          <cell r="D124" t="str">
            <v>Ton</v>
          </cell>
          <cell r="E124" t="str">
            <v>C.2.06</v>
          </cell>
        </row>
        <row r="125">
          <cell r="B125" t="str">
            <v>Transporte de Cabos de Alumínio</v>
          </cell>
          <cell r="C125">
            <v>100</v>
          </cell>
          <cell r="D125" t="str">
            <v>Ton</v>
          </cell>
          <cell r="E125" t="str">
            <v>C.2.06</v>
          </cell>
        </row>
        <row r="126">
          <cell r="B126" t="str">
            <v>Transporte de Cruzetas, braços e anel de concreto</v>
          </cell>
          <cell r="C126">
            <v>18</v>
          </cell>
          <cell r="D126" t="str">
            <v>Und</v>
          </cell>
          <cell r="E126" t="str">
            <v>C.2.06</v>
          </cell>
        </row>
        <row r="127">
          <cell r="B127" t="str">
            <v>Transporte de Materiais Diversos</v>
          </cell>
          <cell r="C127">
            <v>12000</v>
          </cell>
          <cell r="D127" t="str">
            <v>Vb</v>
          </cell>
          <cell r="E127" t="str">
            <v>C.2.06</v>
          </cell>
        </row>
        <row r="128">
          <cell r="B128" t="str">
            <v>Transporte de Postes</v>
          </cell>
          <cell r="C128">
            <v>1450</v>
          </cell>
          <cell r="D128" t="str">
            <v>Und</v>
          </cell>
          <cell r="E128" t="str">
            <v>C.2.06</v>
          </cell>
        </row>
        <row r="129">
          <cell r="B129" t="str">
            <v>Transporte Torres ao Piquete</v>
          </cell>
          <cell r="C129">
            <v>40</v>
          </cell>
          <cell r="D129" t="str">
            <v>Ton</v>
          </cell>
          <cell r="E129" t="str">
            <v>C.2.06</v>
          </cell>
        </row>
        <row r="130">
          <cell r="B130" t="str">
            <v>Tratamento de óleo</v>
          </cell>
          <cell r="C130">
            <v>1.5</v>
          </cell>
          <cell r="D130" t="str">
            <v>l</v>
          </cell>
          <cell r="E130" t="str">
            <v>C.1.01</v>
          </cell>
        </row>
        <row r="131">
          <cell r="B131" t="str">
            <v>Trilho TR-57 - 57 kg/m</v>
          </cell>
          <cell r="C131">
            <v>484.5</v>
          </cell>
          <cell r="D131" t="str">
            <v>m</v>
          </cell>
          <cell r="E131" t="str">
            <v>B.3.01</v>
          </cell>
        </row>
        <row r="132">
          <cell r="B132" t="str">
            <v>Tubo de drenagem coletor 1x8"</v>
          </cell>
          <cell r="C132">
            <v>50</v>
          </cell>
          <cell r="D132" t="str">
            <v>m</v>
          </cell>
          <cell r="E132"/>
        </row>
        <row r="133">
          <cell r="B133" t="str">
            <v>Tubo de drenagem coletor 2x8"</v>
          </cell>
          <cell r="C133">
            <v>100</v>
          </cell>
          <cell r="D133" t="str">
            <v>m</v>
          </cell>
          <cell r="E133"/>
        </row>
        <row r="134">
          <cell r="B134" t="str">
            <v>Tubo ferro fundido 300 mm - vr 6 m</v>
          </cell>
          <cell r="C134">
            <v>2104.54</v>
          </cell>
          <cell r="D134" t="str">
            <v>vr</v>
          </cell>
          <cell r="E134" t="str">
            <v>B.3.02</v>
          </cell>
        </row>
        <row r="135">
          <cell r="B135" t="str">
            <v>Tubo para drenagem pricipal DN 60 - 80</v>
          </cell>
          <cell r="C135">
            <v>140</v>
          </cell>
          <cell r="D135" t="str">
            <v>m</v>
          </cell>
          <cell r="E135"/>
        </row>
        <row r="136">
          <cell r="B136" t="str">
            <v>Tubo PVC 200mm</v>
          </cell>
          <cell r="C136">
            <v>300</v>
          </cell>
          <cell r="D136" t="str">
            <v>br</v>
          </cell>
          <cell r="E136"/>
        </row>
        <row r="137">
          <cell r="B137" t="str">
            <v>Verbas diversas</v>
          </cell>
          <cell r="C137">
            <v>1</v>
          </cell>
          <cell r="D137" t="str">
            <v>vb</v>
          </cell>
          <cell r="E137"/>
        </row>
        <row r="138">
          <cell r="B138" t="str">
            <v>Equipe Topografia completa</v>
          </cell>
          <cell r="C138">
            <v>30000</v>
          </cell>
          <cell r="D138" t="str">
            <v>mês</v>
          </cell>
          <cell r="E138"/>
        </row>
        <row r="139">
          <cell r="B139"/>
          <cell r="C139"/>
          <cell r="D139"/>
          <cell r="E139"/>
        </row>
        <row r="140">
          <cell r="B140" t="str">
            <v>M.O. Enlaces Ópticos Telecom (Diferencial)</v>
          </cell>
          <cell r="C140">
            <v>85030</v>
          </cell>
          <cell r="D140" t="str">
            <v>Vb</v>
          </cell>
          <cell r="E140"/>
        </row>
        <row r="141">
          <cell r="B141" t="str">
            <v>M.O. Fibras Pátio Telecom (Diferencial)</v>
          </cell>
          <cell r="C141">
            <v>12000</v>
          </cell>
          <cell r="D141" t="str">
            <v>Vb</v>
          </cell>
          <cell r="E141"/>
        </row>
        <row r="142">
          <cell r="B142" t="str">
            <v>M.O. Derivação OPGW Telecom (Diferencial)</v>
          </cell>
          <cell r="C142">
            <v>3430</v>
          </cell>
          <cell r="D142" t="str">
            <v>Vb</v>
          </cell>
          <cell r="E142"/>
        </row>
        <row r="143">
          <cell r="B143" t="str">
            <v>M.O. Radio Telecom (Diferencial)</v>
          </cell>
          <cell r="C143">
            <v>7000</v>
          </cell>
          <cell r="D143" t="str">
            <v>Vb</v>
          </cell>
          <cell r="E143"/>
        </row>
        <row r="144">
          <cell r="B144" t="str">
            <v>M.O. Inst. Equipamentos Telecom (Diferencial)</v>
          </cell>
          <cell r="C144">
            <v>43850</v>
          </cell>
          <cell r="D144" t="str">
            <v>Vb</v>
          </cell>
          <cell r="E144"/>
        </row>
        <row r="145">
          <cell r="B145"/>
          <cell r="C145"/>
          <cell r="D145"/>
          <cell r="E145"/>
        </row>
        <row r="146">
          <cell r="B146" t="str">
            <v>Sistema de resfriamento para 1xSVC 230kV (Alstom)</v>
          </cell>
          <cell r="C146">
            <v>150000</v>
          </cell>
          <cell r="D146" t="str">
            <v>vb</v>
          </cell>
          <cell r="E146"/>
        </row>
        <row r="147">
          <cell r="B147" t="str">
            <v>Poço (furação, e automação)</v>
          </cell>
          <cell r="C147">
            <v>60000</v>
          </cell>
          <cell r="D147" t="str">
            <v>Vb</v>
          </cell>
          <cell r="E147"/>
        </row>
        <row r="148">
          <cell r="B148"/>
          <cell r="C148"/>
          <cell r="D148"/>
          <cell r="E148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marks"/>
      <sheetName val="EPC Costs"/>
      <sheetName val="Assume"/>
      <sheetName val="Drawdn"/>
      <sheetName val="Cash"/>
      <sheetName val="Detail"/>
      <sheetName val="EPEnergy"/>
      <sheetName val="Loans in US$"/>
      <sheetName val="Loans in R$"/>
      <sheetName val="Debt"/>
      <sheetName val="Plan1"/>
      <sheetName val="ProjBal"/>
      <sheetName val="USBal"/>
      <sheetName val="Price Curve"/>
      <sheetName val="Sensitiviy"/>
      <sheetName val="Macros"/>
      <sheetName val="Module1"/>
      <sheetName val="Module2"/>
      <sheetName val="Module3"/>
      <sheetName val="TURMAS"/>
      <sheetName val="Resumo"/>
      <sheetName val="Opção_1"/>
      <sheetName val="Opção_2"/>
      <sheetName val="Opção_3"/>
      <sheetName val="Opção_4"/>
      <sheetName val="Opção_5"/>
      <sheetName val="Brasil - Abertura Infla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clone"/>
      <sheetName val="KREBS"/>
      <sheetName val="KREBS (original)"/>
      <sheetName val="Ciclone (original)"/>
    </sheetNames>
    <sheetDataSet>
      <sheetData sheetId="0"/>
      <sheetData sheetId="1"/>
      <sheetData sheetId="2" refreshError="1">
        <row r="2">
          <cell r="I2" t="str">
            <v>ANÁLISE DE PROBLEMAS - HIDROCICLONES KREBS</v>
          </cell>
          <cell r="R2" t="str">
            <v>FOLHA:</v>
          </cell>
          <cell r="S2">
            <v>1</v>
          </cell>
        </row>
        <row r="3">
          <cell r="I3" t="str">
            <v>Rua José Ruscitto, 75 - CEP: 06765-490 - Taboão da Serra / SP</v>
          </cell>
          <cell r="R3" t="str">
            <v>DATA:</v>
          </cell>
          <cell r="S3">
            <v>38407.632316435185</v>
          </cell>
        </row>
        <row r="4">
          <cell r="I4" t="str">
            <v>Fone: 0 xx 11 4787-3555     Fax: 0 xx 11 4787-3401</v>
          </cell>
          <cell r="R4" t="str">
            <v>RESP.:</v>
          </cell>
          <cell r="S4">
            <v>0</v>
          </cell>
        </row>
        <row r="8">
          <cell r="I8" t="str">
            <v>CLIENTE</v>
          </cell>
          <cell r="J8" t="str">
            <v>GALBS</v>
          </cell>
        </row>
        <row r="9">
          <cell r="I9" t="str">
            <v>SERVIÇO</v>
          </cell>
          <cell r="J9" t="str">
            <v>DESAL20</v>
          </cell>
        </row>
        <row r="10">
          <cell r="J10">
            <v>0</v>
          </cell>
        </row>
        <row r="11">
          <cell r="I11" t="str">
            <v>N.º DE CICLONES EM OPERAÇÃO:</v>
          </cell>
          <cell r="M11">
            <v>7</v>
          </cell>
        </row>
        <row r="12">
          <cell r="J12" t="str">
            <v>INLET</v>
          </cell>
          <cell r="M12" t="str">
            <v>VORTEX FINDER</v>
          </cell>
          <cell r="P12" t="str">
            <v>APEX</v>
          </cell>
          <cell r="S12" t="str">
            <v>PRESSÃO</v>
          </cell>
        </row>
        <row r="13">
          <cell r="I13" t="str">
            <v>DIÂMETROS:</v>
          </cell>
          <cell r="J13">
            <v>27</v>
          </cell>
          <cell r="K13" t="str">
            <v>in²</v>
          </cell>
          <cell r="M13">
            <v>9</v>
          </cell>
          <cell r="N13" t="str">
            <v>in.</v>
          </cell>
          <cell r="P13">
            <v>3</v>
          </cell>
          <cell r="Q13" t="str">
            <v>in.</v>
          </cell>
          <cell r="S13">
            <v>22</v>
          </cell>
        </row>
        <row r="14">
          <cell r="I14" t="str">
            <v>DENSIDADE:</v>
          </cell>
          <cell r="J14" t="str">
            <v>SÓLIDOS:</v>
          </cell>
          <cell r="L14">
            <v>4.4000000000000004</v>
          </cell>
          <cell r="N14" t="str">
            <v>LÍQUIDO:</v>
          </cell>
          <cell r="O14">
            <v>1</v>
          </cell>
          <cell r="P14">
            <v>0</v>
          </cell>
          <cell r="R14">
            <v>0</v>
          </cell>
        </row>
        <row r="16">
          <cell r="L16" t="str">
            <v>ALIMENTAÇÃO</v>
          </cell>
          <cell r="O16" t="str">
            <v>OVERFLOW</v>
          </cell>
          <cell r="R16" t="str">
            <v>UNDERFLOW</v>
          </cell>
        </row>
        <row r="17">
          <cell r="I17" t="str">
            <v>MTPH SOLIDS</v>
          </cell>
          <cell r="L17">
            <v>853</v>
          </cell>
          <cell r="O17">
            <v>267.22121366275519</v>
          </cell>
          <cell r="R17">
            <v>585.77878633724481</v>
          </cell>
        </row>
        <row r="18">
          <cell r="I18" t="str">
            <v>MTPH LIQUID</v>
          </cell>
          <cell r="L18">
            <v>1812.625</v>
          </cell>
          <cell r="O18">
            <v>1497.2056535107145</v>
          </cell>
          <cell r="R18">
            <v>315.41934648928566</v>
          </cell>
        </row>
        <row r="19">
          <cell r="I19" t="str">
            <v>MTPH SLURRY</v>
          </cell>
          <cell r="L19">
            <v>2665.625</v>
          </cell>
          <cell r="O19">
            <v>1764.4268671734696</v>
          </cell>
          <cell r="R19">
            <v>901.19813282653047</v>
          </cell>
        </row>
        <row r="20">
          <cell r="I20" t="str">
            <v>% SOLIDS WT</v>
          </cell>
          <cell r="L20">
            <v>32</v>
          </cell>
          <cell r="O20">
            <v>15.144929984592176</v>
          </cell>
          <cell r="R20">
            <v>65</v>
          </cell>
        </row>
        <row r="21">
          <cell r="I21" t="str">
            <v>S.G. PULP</v>
          </cell>
          <cell r="L21">
            <v>1.3285024154589373</v>
          </cell>
          <cell r="O21">
            <v>1.1325400324733979</v>
          </cell>
          <cell r="R21">
            <v>2.0091324200913245</v>
          </cell>
        </row>
        <row r="22">
          <cell r="I22" t="str">
            <v>% SOLIDS VOL</v>
          </cell>
          <cell r="L22">
            <v>9.6618357487922708</v>
          </cell>
          <cell r="O22">
            <v>3.8982362492175815</v>
          </cell>
          <cell r="R22">
            <v>29.68036529680365</v>
          </cell>
        </row>
        <row r="23">
          <cell r="I23" t="str">
            <v>U.S. GPM SLURRY</v>
          </cell>
          <cell r="L23">
            <v>8837.5541177556806</v>
          </cell>
          <cell r="O23">
            <v>6861.9173347519154</v>
          </cell>
          <cell r="R23">
            <v>1975.6367830037648</v>
          </cell>
        </row>
        <row r="24">
          <cell r="I24" t="str">
            <v>M³/HR SLURRY</v>
          </cell>
          <cell r="L24">
            <v>2007.7420571340888</v>
          </cell>
          <cell r="O24">
            <v>1558.9109658609443</v>
          </cell>
          <cell r="R24">
            <v>448.8310912731443</v>
          </cell>
        </row>
        <row r="26">
          <cell r="Q26" t="str">
            <v>CARGA CIRCULANTE (%):</v>
          </cell>
          <cell r="R26">
            <v>0</v>
          </cell>
        </row>
        <row r="28">
          <cell r="I28" t="str">
            <v>CYCMOD.XLS Ver 4.11</v>
          </cell>
          <cell r="L28" t="str">
            <v>53   3,5   28</v>
          </cell>
          <cell r="P28">
            <v>0</v>
          </cell>
          <cell r="Q28">
            <v>0</v>
          </cell>
        </row>
        <row r="29">
          <cell r="K29" t="str">
            <v>ALIMENTAÇÃO</v>
          </cell>
          <cell r="N29" t="str">
            <v>OVERFLOW</v>
          </cell>
          <cell r="Q29" t="str">
            <v>UNDERFLOW</v>
          </cell>
        </row>
        <row r="30">
          <cell r="I30" t="str">
            <v xml:space="preserve">  MICRA</v>
          </cell>
          <cell r="J30" t="str">
            <v>CUM</v>
          </cell>
          <cell r="K30" t="str">
            <v>IND</v>
          </cell>
          <cell r="M30" t="str">
            <v>CUM</v>
          </cell>
          <cell r="N30" t="str">
            <v>IND</v>
          </cell>
          <cell r="P30" t="str">
            <v>CUM</v>
          </cell>
          <cell r="Q30" t="str">
            <v>IND</v>
          </cell>
          <cell r="S30" t="str">
            <v>RECUP.</v>
          </cell>
        </row>
        <row r="31">
          <cell r="J31" t="str">
            <v>% +</v>
          </cell>
          <cell r="K31" t="str">
            <v>% +</v>
          </cell>
          <cell r="L31" t="str">
            <v>MTPH</v>
          </cell>
          <cell r="M31" t="str">
            <v>% +</v>
          </cell>
          <cell r="N31" t="str">
            <v>% +</v>
          </cell>
          <cell r="O31" t="str">
            <v>MTPH</v>
          </cell>
          <cell r="P31" t="str">
            <v>% +</v>
          </cell>
          <cell r="Q31" t="str">
            <v>% +</v>
          </cell>
          <cell r="R31" t="str">
            <v>MTPH</v>
          </cell>
          <cell r="S31" t="str">
            <v>(%)</v>
          </cell>
        </row>
        <row r="32"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I36">
            <v>1000</v>
          </cell>
          <cell r="J36">
            <v>2.2000000000000002</v>
          </cell>
          <cell r="K36">
            <v>2.2000000000000002</v>
          </cell>
          <cell r="L36">
            <v>18.766000000000002</v>
          </cell>
          <cell r="M36">
            <v>0</v>
          </cell>
          <cell r="N36">
            <v>0</v>
          </cell>
          <cell r="O36">
            <v>0</v>
          </cell>
          <cell r="P36">
            <v>3.2035984295948934</v>
          </cell>
          <cell r="Q36">
            <v>3.2035984295948934</v>
          </cell>
          <cell r="R36">
            <v>18.766000000000002</v>
          </cell>
          <cell r="S36">
            <v>100</v>
          </cell>
        </row>
        <row r="37">
          <cell r="I37">
            <v>500</v>
          </cell>
          <cell r="J37">
            <v>5.3000000000000007</v>
          </cell>
          <cell r="K37">
            <v>3.1</v>
          </cell>
          <cell r="L37">
            <v>26.443000000000001</v>
          </cell>
          <cell r="M37">
            <v>0</v>
          </cell>
          <cell r="N37">
            <v>0</v>
          </cell>
          <cell r="O37">
            <v>0</v>
          </cell>
          <cell r="P37">
            <v>7.7177598531149707</v>
          </cell>
          <cell r="Q37">
            <v>4.5141614235200773</v>
          </cell>
          <cell r="R37">
            <v>26.443000000000001</v>
          </cell>
          <cell r="S37">
            <v>100</v>
          </cell>
        </row>
        <row r="38">
          <cell r="I38">
            <v>300</v>
          </cell>
          <cell r="J38">
            <v>10.5</v>
          </cell>
          <cell r="K38">
            <v>5.2</v>
          </cell>
          <cell r="L38">
            <v>44.356000000000002</v>
          </cell>
          <cell r="M38">
            <v>3.7226080086574652E-14</v>
          </cell>
          <cell r="N38">
            <v>3.7226080086574652E-14</v>
          </cell>
          <cell r="O38">
            <v>9.9475983006414026E-14</v>
          </cell>
          <cell r="P38">
            <v>15.289901595793793</v>
          </cell>
          <cell r="Q38">
            <v>7.5721417426788218</v>
          </cell>
          <cell r="R38">
            <v>44.355999999999902</v>
          </cell>
          <cell r="S38">
            <v>99.999999999999773</v>
          </cell>
        </row>
        <row r="39">
          <cell r="I39">
            <v>212</v>
          </cell>
          <cell r="J39">
            <v>20.9</v>
          </cell>
          <cell r="K39">
            <v>10.4</v>
          </cell>
          <cell r="L39">
            <v>88.712000000000003</v>
          </cell>
          <cell r="M39">
            <v>3.7870250812415628E-9</v>
          </cell>
          <cell r="N39">
            <v>3.786987855161476E-9</v>
          </cell>
          <cell r="O39">
            <v>1.0119634907823638E-8</v>
          </cell>
          <cell r="P39">
            <v>30.434185079423919</v>
          </cell>
          <cell r="Q39">
            <v>15.144283483630124</v>
          </cell>
          <cell r="R39">
            <v>88.711999989880368</v>
          </cell>
          <cell r="S39">
            <v>99.99999998859272</v>
          </cell>
        </row>
        <row r="40">
          <cell r="I40">
            <v>150</v>
          </cell>
          <cell r="J40">
            <v>22.599999999999998</v>
          </cell>
          <cell r="K40">
            <v>1.7</v>
          </cell>
          <cell r="L40">
            <v>14.501000000000001</v>
          </cell>
          <cell r="M40">
            <v>1.3095848280460184E-6</v>
          </cell>
          <cell r="N40">
            <v>1.3057978029647768E-6</v>
          </cell>
          <cell r="O40">
            <v>3.4893687370640691E-6</v>
          </cell>
          <cell r="P40">
            <v>32.909692361157873</v>
          </cell>
          <cell r="Q40">
            <v>2.4755072817339521</v>
          </cell>
          <cell r="R40">
            <v>14.500996510631264</v>
          </cell>
          <cell r="S40">
            <v>99.999975937047537</v>
          </cell>
        </row>
        <row r="41">
          <cell r="I41">
            <v>106</v>
          </cell>
          <cell r="J41">
            <v>29.099999999999998</v>
          </cell>
          <cell r="K41">
            <v>6.5</v>
          </cell>
          <cell r="L41">
            <v>55.445</v>
          </cell>
          <cell r="M41">
            <v>1.1426059346353768E-3</v>
          </cell>
          <cell r="N41">
            <v>1.1412963498073309E-3</v>
          </cell>
          <cell r="O41">
            <v>3.0497859574438735E-3</v>
          </cell>
          <cell r="P41">
            <v>42.374348901677166</v>
          </cell>
          <cell r="Q41">
            <v>9.4646565405192895</v>
          </cell>
          <cell r="R41">
            <v>55.441950214042556</v>
          </cell>
          <cell r="S41">
            <v>99.994499439160535</v>
          </cell>
        </row>
        <row r="42">
          <cell r="I42">
            <v>75</v>
          </cell>
          <cell r="J42">
            <v>36.9</v>
          </cell>
          <cell r="K42">
            <v>7.8</v>
          </cell>
          <cell r="L42">
            <v>66.534000000000006</v>
          </cell>
          <cell r="M42">
            <v>6.3862577229518103E-2</v>
          </cell>
          <cell r="N42">
            <v>6.2719971294882729E-2</v>
          </cell>
          <cell r="O42">
            <v>0.16760106850311729</v>
          </cell>
          <cell r="P42">
            <v>53.703949849924612</v>
          </cell>
          <cell r="Q42">
            <v>11.32960094824745</v>
          </cell>
          <cell r="R42">
            <v>66.366398931496889</v>
          </cell>
          <cell r="S42">
            <v>99.748097110495209</v>
          </cell>
        </row>
        <row r="43">
          <cell r="I43">
            <v>53</v>
          </cell>
          <cell r="J43">
            <v>48.599999999999994</v>
          </cell>
          <cell r="K43">
            <v>11.7</v>
          </cell>
          <cell r="L43">
            <v>99.800999999999988</v>
          </cell>
          <cell r="M43">
            <v>1.4293540084255325</v>
          </cell>
          <cell r="N43">
            <v>1.3654914311960145</v>
          </cell>
          <cell r="O43">
            <v>3.6488827749029156</v>
          </cell>
          <cell r="P43">
            <v>70.118357381873082</v>
          </cell>
          <cell r="Q43">
            <v>16.414407531948473</v>
          </cell>
          <cell r="R43">
            <v>96.152117225097072</v>
          </cell>
          <cell r="S43">
            <v>96.343841469621623</v>
          </cell>
        </row>
        <row r="44">
          <cell r="I44">
            <v>45</v>
          </cell>
          <cell r="J44">
            <v>53.8</v>
          </cell>
          <cell r="K44">
            <v>5.2</v>
          </cell>
          <cell r="L44">
            <v>44.356000000000002</v>
          </cell>
          <cell r="M44">
            <v>2.9489639611842566</v>
          </cell>
          <cell r="N44">
            <v>1.5196099527587243</v>
          </cell>
          <cell r="O44">
            <v>4.0607201587018835</v>
          </cell>
          <cell r="P44">
            <v>76.997281778103996</v>
          </cell>
          <cell r="Q44">
            <v>6.8789243962309179</v>
          </cell>
          <cell r="R44">
            <v>40.295279841298118</v>
          </cell>
          <cell r="S44">
            <v>90.845161514334279</v>
          </cell>
        </row>
        <row r="45">
          <cell r="I45">
            <v>38</v>
          </cell>
          <cell r="J45">
            <v>59.9</v>
          </cell>
          <cell r="K45">
            <v>6.1</v>
          </cell>
          <cell r="L45">
            <v>52.033000000000001</v>
          </cell>
          <cell r="M45">
            <v>6.6356482143670208</v>
          </cell>
          <cell r="N45">
            <v>3.6866842531827642</v>
          </cell>
          <cell r="O45">
            <v>9.8516024052686646</v>
          </cell>
          <cell r="P45">
            <v>84.198190820659633</v>
          </cell>
          <cell r="Q45">
            <v>7.2009090425556392</v>
          </cell>
          <cell r="R45">
            <v>42.181397594731337</v>
          </cell>
          <cell r="S45">
            <v>81.066626169414292</v>
          </cell>
        </row>
        <row r="46">
          <cell r="I46">
            <v>-38</v>
          </cell>
          <cell r="J46">
            <v>100</v>
          </cell>
          <cell r="K46">
            <v>40.1</v>
          </cell>
          <cell r="L46">
            <v>342.053</v>
          </cell>
          <cell r="M46">
            <v>100</v>
          </cell>
          <cell r="N46">
            <v>93.364351785632977</v>
          </cell>
          <cell r="O46">
            <v>249.48935396993267</v>
          </cell>
          <cell r="P46">
            <v>100</v>
          </cell>
          <cell r="Q46">
            <v>15.801809179340365</v>
          </cell>
          <cell r="R46">
            <v>92.563646030067332</v>
          </cell>
          <cell r="S46">
            <v>27.061199881324626</v>
          </cell>
        </row>
        <row r="47">
          <cell r="I47" t="str">
            <v>TOTAL</v>
          </cell>
          <cell r="L47">
            <v>853</v>
          </cell>
          <cell r="O47">
            <v>267.22121366275519</v>
          </cell>
          <cell r="P47" t="str">
            <v xml:space="preserve"> </v>
          </cell>
          <cell r="Q47" t="str">
            <v xml:space="preserve"> </v>
          </cell>
          <cell r="R47">
            <v>585.77878633724481</v>
          </cell>
          <cell r="S47">
            <v>68.672776827344066</v>
          </cell>
        </row>
      </sheetData>
      <sheetData sheetId="3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IS - MARÇO 2003"/>
      <sheetName val="MATERIAIS - SETEMBRO 2002"/>
      <sheetName val="Serviços 2003"/>
      <sheetName val="Atividades Fortaleza"/>
      <sheetName val="CUSTO"/>
      <sheetName val="Folha de Venda"/>
      <sheetName val="ATIV. UDS - VERSÃO 13MAR2003"/>
      <sheetName val="ORÇ. ATIV. UDS ATUAL"/>
      <sheetName val="ORÇ. ATIV. UDS NOVOS SERVIÇOS"/>
      <sheetName val="ATIV_ UDS _ VERSÃO 13MAR2003"/>
      <sheetName val="Energia"/>
      <sheetName val="MO"/>
      <sheetName val="Kits Inst"/>
      <sheetName val="RELUZ"/>
      <sheetName val="FV"/>
      <sheetName val="RBC"/>
      <sheetName val="Custos Evit"/>
      <sheetName val="Cron Físico"/>
      <sheetName val="Cron Fin"/>
      <sheetName val="RESUMO 1"/>
      <sheetName val="RESUMO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ização de Custos(1)"/>
      <sheetName val="T. Custos II"/>
      <sheetName val="ATIVIDADES"/>
    </sheetNames>
    <sheetDataSet>
      <sheetData sheetId="0"/>
      <sheetData sheetId="1" refreshError="1"/>
      <sheetData sheetId="2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MATERIAL_G2"/>
      <sheetName val="VEÍCULOS &amp; PESSOAL"/>
      <sheetName val="ESTRUTURA &amp; DESLOCAMENTO"/>
      <sheetName val="CADASTRO &amp; IMPLANTAÇÃO"/>
      <sheetName val="Tot.GC"/>
      <sheetName val="Peso"/>
      <sheetName val="Risques"/>
      <sheetName val="BP détaillé"/>
      <sheetName val="Recap"/>
      <sheetName val="CHECKLIST_SEGURANÇA"/>
      <sheetName val="Lista de atividades"/>
      <sheetName val="CompAtiv"/>
      <sheetName val="CompAtiv (2)"/>
      <sheetName val="cotação"/>
      <sheetName val="2015"/>
      <sheetName val="2015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C1">
            <v>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JANEIRO2005"/>
    </sheetNames>
    <sheetDataSet>
      <sheetData sheetId="0" refreshError="1"/>
      <sheetData sheetId="1" refreshError="1">
        <row r="5">
          <cell r="B5" t="str">
            <v>002</v>
          </cell>
          <cell r="C5" t="str">
            <v>ALESSANDRO GALVÃO MAFRA</v>
          </cell>
          <cell r="D5" t="str">
            <v>AUXILIAR DE MATERIAL</v>
          </cell>
          <cell r="E5" t="str">
            <v>006/04</v>
          </cell>
          <cell r="F5" t="str">
            <v>04/2005</v>
          </cell>
          <cell r="G5" t="str">
            <v>IV</v>
          </cell>
          <cell r="H5" t="str">
            <v>T2</v>
          </cell>
          <cell r="I5">
            <v>9.09</v>
          </cell>
          <cell r="J5">
            <v>1999.8</v>
          </cell>
          <cell r="K5">
            <v>3.5897727272727273</v>
          </cell>
          <cell r="L5">
            <v>789.75</v>
          </cell>
          <cell r="M5" t="str">
            <v>210703</v>
          </cell>
          <cell r="N5">
            <v>8.6287671232876715</v>
          </cell>
          <cell r="O5" t="str">
            <v>ECCH.T</v>
          </cell>
          <cell r="P5">
            <v>0.32876712328767121</v>
          </cell>
          <cell r="Q5">
            <v>856.87874999999997</v>
          </cell>
        </row>
        <row r="6">
          <cell r="B6" t="str">
            <v>003</v>
          </cell>
          <cell r="C6" t="str">
            <v>ANA MARIA SANTOS DE OLIVEIRA</v>
          </cell>
          <cell r="D6" t="str">
            <v>ENCARREGADA SERV.GER</v>
          </cell>
          <cell r="E6" t="str">
            <v>008/04</v>
          </cell>
          <cell r="F6" t="str">
            <v>06/2005</v>
          </cell>
          <cell r="G6" t="str">
            <v>VIII</v>
          </cell>
          <cell r="H6" t="str">
            <v>T1</v>
          </cell>
          <cell r="I6">
            <v>11.63</v>
          </cell>
          <cell r="J6">
            <v>2558.6000000000004</v>
          </cell>
          <cell r="K6">
            <v>4.5949090909090913</v>
          </cell>
          <cell r="L6">
            <v>1010.88</v>
          </cell>
          <cell r="M6" t="str">
            <v>210703</v>
          </cell>
          <cell r="N6">
            <v>12.228767123287671</v>
          </cell>
          <cell r="O6" t="str">
            <v>ECCH.T</v>
          </cell>
          <cell r="P6">
            <v>0.32876712328767121</v>
          </cell>
          <cell r="Q6">
            <v>1096.8047999999999</v>
          </cell>
        </row>
        <row r="7">
          <cell r="B7" t="str">
            <v>005</v>
          </cell>
          <cell r="C7" t="str">
            <v>ANDRE LUIS JOANNI MAFRA</v>
          </cell>
          <cell r="D7" t="str">
            <v>AUXILIAR TECNICO</v>
          </cell>
          <cell r="E7" t="str">
            <v>002/04</v>
          </cell>
          <cell r="F7" t="str">
            <v>01/2005</v>
          </cell>
          <cell r="G7" t="str">
            <v>IV</v>
          </cell>
          <cell r="H7" t="str">
            <v>T2</v>
          </cell>
          <cell r="I7">
            <v>9.09</v>
          </cell>
          <cell r="J7">
            <v>1999.8</v>
          </cell>
          <cell r="K7">
            <v>3.5897727272727273</v>
          </cell>
          <cell r="L7">
            <v>789.75</v>
          </cell>
          <cell r="M7" t="str">
            <v>210703</v>
          </cell>
          <cell r="N7">
            <v>4.4287671232876704</v>
          </cell>
          <cell r="O7" t="str">
            <v>ECCH.T</v>
          </cell>
          <cell r="P7">
            <v>0.32876712328767121</v>
          </cell>
          <cell r="Q7">
            <v>856.87874999999997</v>
          </cell>
        </row>
        <row r="8">
          <cell r="B8" t="str">
            <v>006</v>
          </cell>
          <cell r="C8" t="str">
            <v>ANDRIELLY DE CARVALHO DOURADO</v>
          </cell>
          <cell r="D8" t="str">
            <v>TECNICO NIVEL MEDIO</v>
          </cell>
          <cell r="E8" t="str">
            <v>002/04</v>
          </cell>
          <cell r="F8" t="str">
            <v>01/2005</v>
          </cell>
          <cell r="G8" t="str">
            <v>III</v>
          </cell>
          <cell r="H8" t="str">
            <v>T3</v>
          </cell>
          <cell r="I8">
            <v>19.39</v>
          </cell>
          <cell r="J8">
            <v>4265.8</v>
          </cell>
          <cell r="K8">
            <v>7.6581818181818182</v>
          </cell>
          <cell r="L8">
            <v>1684.8</v>
          </cell>
          <cell r="M8" t="str">
            <v>210703</v>
          </cell>
          <cell r="N8">
            <v>12.42876712328767</v>
          </cell>
          <cell r="O8" t="str">
            <v>ECCH.T</v>
          </cell>
          <cell r="P8">
            <v>0.32876712328767121</v>
          </cell>
          <cell r="Q8">
            <v>1828.008</v>
          </cell>
        </row>
        <row r="9">
          <cell r="B9" t="str">
            <v>007</v>
          </cell>
          <cell r="C9" t="str">
            <v>ANGELO NUNO SANT'ANNA CAMPOS</v>
          </cell>
          <cell r="D9" t="str">
            <v>ENGENHEIRO</v>
          </cell>
          <cell r="E9" t="str">
            <v>013/04</v>
          </cell>
          <cell r="F9" t="str">
            <v>13/2005</v>
          </cell>
          <cell r="G9" t="str">
            <v>XIII</v>
          </cell>
          <cell r="H9" t="str">
            <v>T3</v>
          </cell>
          <cell r="I9">
            <v>35.869999999999997</v>
          </cell>
          <cell r="J9">
            <v>7891.4</v>
          </cell>
          <cell r="K9">
            <v>14.167636363636364</v>
          </cell>
          <cell r="L9">
            <v>3116.88</v>
          </cell>
          <cell r="M9" t="str">
            <v>210703</v>
          </cell>
          <cell r="N9" t="str">
            <v>Até 6 A</v>
          </cell>
          <cell r="O9" t="str">
            <v>PRAD B</v>
          </cell>
          <cell r="P9">
            <v>0.32876712328767121</v>
          </cell>
          <cell r="Q9">
            <v>3381.8148000000001</v>
          </cell>
        </row>
        <row r="10">
          <cell r="B10" t="str">
            <v>008</v>
          </cell>
          <cell r="C10" t="str">
            <v>ANTONIO PINTO</v>
          </cell>
          <cell r="D10" t="str">
            <v>TECNICO ESPECIALIZADO</v>
          </cell>
          <cell r="E10" t="str">
            <v>006/04</v>
          </cell>
          <cell r="F10" t="str">
            <v>04/2005</v>
          </cell>
          <cell r="G10" t="str">
            <v>III</v>
          </cell>
          <cell r="H10" t="str">
            <v>T3</v>
          </cell>
          <cell r="I10">
            <v>19.39</v>
          </cell>
          <cell r="J10">
            <v>4265.8</v>
          </cell>
          <cell r="K10">
            <v>7.6581818181818182</v>
          </cell>
          <cell r="L10">
            <v>1684.8</v>
          </cell>
          <cell r="M10" t="str">
            <v>210703</v>
          </cell>
          <cell r="N10">
            <v>29.128767123287673</v>
          </cell>
          <cell r="O10" t="str">
            <v>ECCH.T</v>
          </cell>
          <cell r="P10">
            <v>0.32876712328767121</v>
          </cell>
          <cell r="Q10">
            <v>1828.008</v>
          </cell>
        </row>
        <row r="11">
          <cell r="B11" t="str">
            <v>009</v>
          </cell>
          <cell r="C11" t="str">
            <v>AYSLAN MAFRA AZEVEDO</v>
          </cell>
          <cell r="D11" t="str">
            <v>ASSISTENTE DE TECNICO</v>
          </cell>
          <cell r="E11" t="str">
            <v>013/04</v>
          </cell>
          <cell r="F11" t="str">
            <v>12/2005</v>
          </cell>
          <cell r="G11" t="str">
            <v>III</v>
          </cell>
          <cell r="H11" t="str">
            <v>T1</v>
          </cell>
          <cell r="I11">
            <v>12.96</v>
          </cell>
          <cell r="J11">
            <v>2851.2000000000003</v>
          </cell>
          <cell r="K11">
            <v>5.1214090909090908</v>
          </cell>
          <cell r="L11">
            <v>1126.71</v>
          </cell>
          <cell r="M11" t="str">
            <v>210703</v>
          </cell>
          <cell r="N11">
            <v>5.1287671232876715</v>
          </cell>
          <cell r="O11" t="str">
            <v>PRAD A</v>
          </cell>
          <cell r="P11">
            <v>0.32876712328767121</v>
          </cell>
          <cell r="Q11">
            <v>1222.48035</v>
          </cell>
        </row>
        <row r="12">
          <cell r="B12" t="str">
            <v>011</v>
          </cell>
          <cell r="C12" t="str">
            <v>BENEDITO DE PAULA CARDOSO</v>
          </cell>
          <cell r="D12" t="str">
            <v>MEIO OF OB CIVIS</v>
          </cell>
          <cell r="E12" t="str">
            <v>004/04</v>
          </cell>
          <cell r="F12" t="str">
            <v>09/2005</v>
          </cell>
          <cell r="G12" t="str">
            <v>VI</v>
          </cell>
          <cell r="H12" t="str">
            <v>T4</v>
          </cell>
          <cell r="I12">
            <v>8.48</v>
          </cell>
          <cell r="J12">
            <v>1865.6000000000001</v>
          </cell>
          <cell r="K12">
            <v>3.3504545454545456</v>
          </cell>
          <cell r="L12">
            <v>737.1</v>
          </cell>
          <cell r="M12" t="str">
            <v>210703</v>
          </cell>
          <cell r="N12">
            <v>18.228767123287671</v>
          </cell>
          <cell r="O12" t="str">
            <v>UHE LCBC</v>
          </cell>
          <cell r="P12">
            <v>0.32876712328767121</v>
          </cell>
          <cell r="Q12">
            <v>799.75350000000003</v>
          </cell>
        </row>
        <row r="13">
          <cell r="B13" t="str">
            <v>012</v>
          </cell>
          <cell r="C13" t="str">
            <v>BENEDITO FERNANDO MAFRA</v>
          </cell>
          <cell r="D13" t="str">
            <v>MONTADOR ELETROMEC.</v>
          </cell>
          <cell r="E13" t="str">
            <v>006/04</v>
          </cell>
          <cell r="F13" t="str">
            <v>04/2005</v>
          </cell>
          <cell r="G13" t="str">
            <v>IX</v>
          </cell>
          <cell r="H13" t="str">
            <v>T2</v>
          </cell>
          <cell r="I13">
            <v>11.51</v>
          </cell>
          <cell r="J13">
            <v>2532.1999999999998</v>
          </cell>
          <cell r="K13">
            <v>4.5470454545454544</v>
          </cell>
          <cell r="L13">
            <v>1000.35</v>
          </cell>
          <cell r="M13" t="str">
            <v>210703</v>
          </cell>
          <cell r="N13">
            <v>17.428767123287674</v>
          </cell>
          <cell r="O13" t="str">
            <v>UHE LCBC</v>
          </cell>
          <cell r="P13">
            <v>0.32876712328767121</v>
          </cell>
          <cell r="Q13">
            <v>1085.3797500000001</v>
          </cell>
        </row>
        <row r="14">
          <cell r="B14" t="str">
            <v>014</v>
          </cell>
          <cell r="C14" t="str">
            <v>BENEDITO SOUZA DA SILVA</v>
          </cell>
          <cell r="D14" t="str">
            <v>AUXILIAR DE TOPOGRAFIA</v>
          </cell>
          <cell r="E14" t="str">
            <v>004/04</v>
          </cell>
          <cell r="F14" t="str">
            <v>12/2005</v>
          </cell>
          <cell r="G14" t="str">
            <v>IV</v>
          </cell>
          <cell r="H14" t="str">
            <v>T2</v>
          </cell>
          <cell r="I14">
            <v>9.09</v>
          </cell>
          <cell r="J14">
            <v>1999.8</v>
          </cell>
          <cell r="K14">
            <v>3.5897727272727273</v>
          </cell>
          <cell r="L14">
            <v>789.75</v>
          </cell>
          <cell r="M14" t="str">
            <v>210703</v>
          </cell>
          <cell r="N14">
            <v>7.3287671232876708</v>
          </cell>
          <cell r="O14" t="str">
            <v>PRAD A</v>
          </cell>
          <cell r="P14">
            <v>0.32876712328767121</v>
          </cell>
          <cell r="Q14">
            <v>856.87874999999997</v>
          </cell>
        </row>
        <row r="15">
          <cell r="B15" t="str">
            <v>015</v>
          </cell>
          <cell r="C15" t="str">
            <v>BERNARDINO PEREIRA COSTA</v>
          </cell>
          <cell r="D15" t="str">
            <v>TECNICO NIVEL MEDIO</v>
          </cell>
          <cell r="E15" t="str">
            <v>013/04</v>
          </cell>
          <cell r="F15" t="str">
            <v>11/2005</v>
          </cell>
          <cell r="G15" t="str">
            <v>III</v>
          </cell>
          <cell r="H15" t="str">
            <v>T1</v>
          </cell>
          <cell r="I15">
            <v>12.96</v>
          </cell>
          <cell r="J15">
            <v>2851.2000000000003</v>
          </cell>
          <cell r="K15">
            <v>5.1214090909090908</v>
          </cell>
          <cell r="L15">
            <v>1126.71</v>
          </cell>
          <cell r="M15" t="str">
            <v>210703</v>
          </cell>
          <cell r="N15">
            <v>5.4287671232876704</v>
          </cell>
          <cell r="O15" t="str">
            <v>LT O. PRETO</v>
          </cell>
          <cell r="P15">
            <v>0.32876712328767121</v>
          </cell>
          <cell r="Q15">
            <v>1222.48035</v>
          </cell>
        </row>
        <row r="16">
          <cell r="B16" t="str">
            <v>016</v>
          </cell>
          <cell r="C16" t="str">
            <v>CARLOS EDUARDO BENFICA</v>
          </cell>
          <cell r="D16" t="str">
            <v>AUXILIAR DE ESCRITORIO</v>
          </cell>
          <cell r="E16" t="str">
            <v>009/04</v>
          </cell>
          <cell r="F16" t="str">
            <v>07/2005</v>
          </cell>
          <cell r="G16" t="str">
            <v>IV</v>
          </cell>
          <cell r="H16" t="str">
            <v>T1</v>
          </cell>
          <cell r="I16">
            <v>6.97</v>
          </cell>
          <cell r="J16">
            <v>1533.3999999999999</v>
          </cell>
          <cell r="K16">
            <v>2.7521590909090912</v>
          </cell>
          <cell r="L16">
            <v>605.47500000000002</v>
          </cell>
          <cell r="M16" t="str">
            <v>210703</v>
          </cell>
          <cell r="N16">
            <v>4.1287671232876715</v>
          </cell>
          <cell r="O16" t="str">
            <v>ECCH.T</v>
          </cell>
          <cell r="P16">
            <v>0.32876712328767121</v>
          </cell>
          <cell r="Q16">
            <v>656.94037500000002</v>
          </cell>
        </row>
        <row r="17">
          <cell r="B17" t="str">
            <v>017</v>
          </cell>
          <cell r="C17" t="str">
            <v>CARLOS ROBERTO XAVIER</v>
          </cell>
          <cell r="D17" t="str">
            <v>AUXILIAR TECNICO</v>
          </cell>
          <cell r="E17" t="str">
            <v>006/04</v>
          </cell>
          <cell r="F17" t="str">
            <v>04/2005</v>
          </cell>
          <cell r="G17" t="str">
            <v>IV</v>
          </cell>
          <cell r="H17" t="str">
            <v>T6</v>
          </cell>
          <cell r="I17">
            <v>18.78</v>
          </cell>
          <cell r="J17">
            <v>4131.6000000000004</v>
          </cell>
          <cell r="K17">
            <v>7.4188636363636364</v>
          </cell>
          <cell r="L17">
            <v>1632.15</v>
          </cell>
          <cell r="M17" t="str">
            <v>210703</v>
          </cell>
          <cell r="N17">
            <v>21.928767123287674</v>
          </cell>
          <cell r="O17" t="str">
            <v>ECCH.T</v>
          </cell>
          <cell r="P17">
            <v>0.32876712328767121</v>
          </cell>
          <cell r="Q17">
            <v>1770.8827500000002</v>
          </cell>
        </row>
        <row r="18">
          <cell r="B18" t="str">
            <v>020</v>
          </cell>
          <cell r="C18" t="str">
            <v>DARCI PEREIRA DA SILVA</v>
          </cell>
          <cell r="D18" t="str">
            <v>MOTORISTA II</v>
          </cell>
          <cell r="E18" t="str">
            <v>007/04</v>
          </cell>
          <cell r="F18" t="str">
            <v>05/2005</v>
          </cell>
          <cell r="G18" t="str">
            <v>X</v>
          </cell>
          <cell r="H18" t="str">
            <v>T3</v>
          </cell>
          <cell r="I18">
            <v>15.39</v>
          </cell>
          <cell r="J18">
            <v>3385.8</v>
          </cell>
          <cell r="K18">
            <v>6.0786818181818179</v>
          </cell>
          <cell r="L18">
            <v>1337.31</v>
          </cell>
          <cell r="M18" t="str">
            <v>210703</v>
          </cell>
          <cell r="N18">
            <v>27.028767123287672</v>
          </cell>
          <cell r="O18" t="str">
            <v>ECCH.T</v>
          </cell>
          <cell r="P18">
            <v>0.32876712328767121</v>
          </cell>
          <cell r="Q18">
            <v>1450.98135</v>
          </cell>
        </row>
        <row r="19">
          <cell r="B19" t="str">
            <v>023</v>
          </cell>
          <cell r="C19" t="str">
            <v>EMANUEL PEREIRA DOS SANTOS</v>
          </cell>
          <cell r="D19" t="str">
            <v>AJUDANTE</v>
          </cell>
          <cell r="E19" t="str">
            <v>008/04</v>
          </cell>
          <cell r="F19" t="str">
            <v>06/2005</v>
          </cell>
          <cell r="G19" t="str">
            <v>I</v>
          </cell>
          <cell r="H19" t="str">
            <v>T1</v>
          </cell>
          <cell r="I19">
            <v>6.24</v>
          </cell>
          <cell r="J19">
            <v>1372.8</v>
          </cell>
          <cell r="K19">
            <v>2.4649772727272725</v>
          </cell>
          <cell r="L19">
            <v>542.29499999999996</v>
          </cell>
          <cell r="M19" t="str">
            <v>210703</v>
          </cell>
          <cell r="N19">
            <v>6.4287671232876704</v>
          </cell>
          <cell r="O19" t="str">
            <v>ECCH.T</v>
          </cell>
          <cell r="P19">
            <v>0.32876712328767121</v>
          </cell>
          <cell r="Q19">
            <v>588.39007499999991</v>
          </cell>
        </row>
        <row r="20">
          <cell r="B20" t="str">
            <v>024</v>
          </cell>
          <cell r="C20" t="str">
            <v>ERODI RODRIGUES BUENO</v>
          </cell>
          <cell r="D20" t="str">
            <v>MONT.EST.METALICAS</v>
          </cell>
          <cell r="E20" t="str">
            <v>004/04</v>
          </cell>
          <cell r="F20" t="str">
            <v>16/2005</v>
          </cell>
          <cell r="G20" t="str">
            <v>IX</v>
          </cell>
          <cell r="H20" t="str">
            <v>T3</v>
          </cell>
          <cell r="I20">
            <v>12.72</v>
          </cell>
          <cell r="J20">
            <v>2798.4</v>
          </cell>
          <cell r="K20">
            <v>5.0256818181818188</v>
          </cell>
          <cell r="L20">
            <v>1105.6500000000001</v>
          </cell>
          <cell r="M20" t="str">
            <v>210703</v>
          </cell>
          <cell r="N20">
            <v>19.828767123287673</v>
          </cell>
          <cell r="O20" t="str">
            <v>SE ANGRA</v>
          </cell>
          <cell r="P20">
            <v>0.32876712328767121</v>
          </cell>
          <cell r="Q20">
            <v>1199.6302500000002</v>
          </cell>
        </row>
        <row r="21">
          <cell r="B21" t="str">
            <v>025</v>
          </cell>
          <cell r="C21" t="str">
            <v>EVANDRO FRANCISCO GONÇALVES JR</v>
          </cell>
          <cell r="D21" t="str">
            <v>ELETRICISTA DE PNL</v>
          </cell>
          <cell r="E21" t="str">
            <v>006/04</v>
          </cell>
          <cell r="F21" t="str">
            <v>04/2005</v>
          </cell>
          <cell r="G21" t="str">
            <v>VII</v>
          </cell>
          <cell r="H21" t="str">
            <v>T3</v>
          </cell>
          <cell r="I21">
            <v>10.9</v>
          </cell>
          <cell r="J21">
            <v>2398</v>
          </cell>
          <cell r="K21">
            <v>4.3077272727272726</v>
          </cell>
          <cell r="L21">
            <v>947.7</v>
          </cell>
          <cell r="M21" t="str">
            <v>210703</v>
          </cell>
          <cell r="N21">
            <v>11.228767123287671</v>
          </cell>
          <cell r="O21" t="str">
            <v>ECCH.T</v>
          </cell>
          <cell r="P21">
            <v>0.32876712328767121</v>
          </cell>
          <cell r="Q21">
            <v>1028.2545</v>
          </cell>
        </row>
        <row r="22">
          <cell r="B22" t="str">
            <v>026</v>
          </cell>
          <cell r="C22" t="str">
            <v>FABRICIO BRANDÃO</v>
          </cell>
          <cell r="D22" t="str">
            <v>TECNICO NIVEL MEDIO</v>
          </cell>
          <cell r="E22" t="str">
            <v>013/04</v>
          </cell>
          <cell r="F22" t="str">
            <v>11/2005</v>
          </cell>
          <cell r="G22" t="str">
            <v>III</v>
          </cell>
          <cell r="H22" t="str">
            <v>T1</v>
          </cell>
          <cell r="I22">
            <v>12.96</v>
          </cell>
          <cell r="J22">
            <v>2851.2000000000003</v>
          </cell>
          <cell r="K22">
            <v>5.1214090909090908</v>
          </cell>
          <cell r="L22">
            <v>1126.71</v>
          </cell>
          <cell r="M22" t="str">
            <v>210703</v>
          </cell>
          <cell r="N22">
            <v>7.0287671232876718</v>
          </cell>
          <cell r="O22" t="str">
            <v>LT O. PRETO</v>
          </cell>
          <cell r="P22">
            <v>0.32876712328767121</v>
          </cell>
          <cell r="Q22">
            <v>1222.48035</v>
          </cell>
        </row>
        <row r="23">
          <cell r="B23" t="str">
            <v>027</v>
          </cell>
          <cell r="C23" t="str">
            <v>FLAVIO LUIZ DO CARMO</v>
          </cell>
          <cell r="D23" t="str">
            <v>PINTOR</v>
          </cell>
          <cell r="E23" t="str">
            <v>006/04</v>
          </cell>
          <cell r="F23" t="str">
            <v>04/2005</v>
          </cell>
          <cell r="G23" t="str">
            <v>V</v>
          </cell>
          <cell r="H23" t="str">
            <v>T2</v>
          </cell>
          <cell r="I23">
            <v>7.88</v>
          </cell>
          <cell r="J23">
            <v>1733.6</v>
          </cell>
          <cell r="K23">
            <v>3.1111363636363638</v>
          </cell>
          <cell r="L23">
            <v>684.45</v>
          </cell>
          <cell r="M23" t="str">
            <v>210703</v>
          </cell>
          <cell r="N23">
            <v>4.6287671232876715</v>
          </cell>
          <cell r="O23" t="str">
            <v>ECCH.T</v>
          </cell>
          <cell r="P23">
            <v>0.32876712328767121</v>
          </cell>
          <cell r="Q23">
            <v>742.62825000000009</v>
          </cell>
        </row>
        <row r="24">
          <cell r="B24" t="str">
            <v>028</v>
          </cell>
          <cell r="C24" t="str">
            <v>GERALDO CELIO MARCIANO</v>
          </cell>
          <cell r="D24" t="str">
            <v>MONT.ELETROMEC.</v>
          </cell>
          <cell r="E24" t="str">
            <v>010/04</v>
          </cell>
          <cell r="F24" t="str">
            <v>09/2005</v>
          </cell>
          <cell r="G24" t="str">
            <v>IX</v>
          </cell>
          <cell r="H24" t="str">
            <v>T3</v>
          </cell>
          <cell r="I24">
            <v>12.72</v>
          </cell>
          <cell r="J24">
            <v>2798.4</v>
          </cell>
          <cell r="K24">
            <v>5.0256818181818188</v>
          </cell>
          <cell r="L24">
            <v>1105.6500000000001</v>
          </cell>
          <cell r="M24" t="str">
            <v>210703</v>
          </cell>
          <cell r="N24">
            <v>26.528767123287672</v>
          </cell>
          <cell r="O24" t="str">
            <v>UHE LCBC</v>
          </cell>
          <cell r="P24">
            <v>0.32876712328767121</v>
          </cell>
          <cell r="Q24">
            <v>1199.6302500000002</v>
          </cell>
        </row>
        <row r="25">
          <cell r="B25" t="str">
            <v>029</v>
          </cell>
          <cell r="C25" t="str">
            <v>GILBERTO  DIAS DA SILVA</v>
          </cell>
          <cell r="D25" t="str">
            <v>TECNICO NIVEL MEDIO</v>
          </cell>
          <cell r="E25" t="str">
            <v>013/04</v>
          </cell>
          <cell r="F25" t="str">
            <v>11/2005</v>
          </cell>
          <cell r="G25" t="str">
            <v>III</v>
          </cell>
          <cell r="H25" t="str">
            <v>T1</v>
          </cell>
          <cell r="I25">
            <v>12.96</v>
          </cell>
          <cell r="J25">
            <v>2851.2000000000003</v>
          </cell>
          <cell r="K25">
            <v>5.1214090909090908</v>
          </cell>
          <cell r="L25">
            <v>1126.71</v>
          </cell>
          <cell r="M25" t="str">
            <v>210703</v>
          </cell>
          <cell r="N25">
            <v>5.0287671232876718</v>
          </cell>
          <cell r="O25" t="str">
            <v>ECCH.T</v>
          </cell>
          <cell r="P25">
            <v>0.32876712328767121</v>
          </cell>
          <cell r="Q25">
            <v>1222.48035</v>
          </cell>
        </row>
        <row r="26">
          <cell r="B26" t="str">
            <v>031</v>
          </cell>
          <cell r="C26" t="str">
            <v>GUILHERME DE JESUS PASSOS</v>
          </cell>
          <cell r="D26" t="str">
            <v>MONT.EST.METALICAS</v>
          </cell>
          <cell r="E26" t="str">
            <v>005/04</v>
          </cell>
          <cell r="F26" t="str">
            <v>03/2004</v>
          </cell>
          <cell r="G26" t="str">
            <v>IX</v>
          </cell>
          <cell r="H26" t="str">
            <v>T3</v>
          </cell>
          <cell r="I26">
            <v>12.72</v>
          </cell>
          <cell r="J26">
            <v>2798.4</v>
          </cell>
          <cell r="K26">
            <v>5.0256818181818188</v>
          </cell>
          <cell r="L26">
            <v>1105.6500000000001</v>
          </cell>
          <cell r="M26" t="str">
            <v>210703</v>
          </cell>
          <cell r="N26">
            <v>13.92876712328767</v>
          </cell>
          <cell r="O26" t="str">
            <v>SE MARIMBONDO</v>
          </cell>
          <cell r="P26">
            <v>0.32876712328767121</v>
          </cell>
          <cell r="Q26">
            <v>1199.6302500000002</v>
          </cell>
        </row>
        <row r="27">
          <cell r="B27" t="str">
            <v>032</v>
          </cell>
          <cell r="C27" t="str">
            <v>HELISSON DE OLIVEIRA MARINHO</v>
          </cell>
          <cell r="D27" t="str">
            <v>ASSISTENTE DE MATERIAL</v>
          </cell>
          <cell r="E27" t="str">
            <v>006/04</v>
          </cell>
          <cell r="F27" t="str">
            <v>04/2005</v>
          </cell>
          <cell r="G27" t="str">
            <v>II</v>
          </cell>
          <cell r="H27" t="str">
            <v>T2</v>
          </cell>
          <cell r="I27">
            <v>14.54</v>
          </cell>
          <cell r="J27">
            <v>3198.7999999999997</v>
          </cell>
          <cell r="K27">
            <v>5.7436363636363632</v>
          </cell>
          <cell r="L27">
            <v>1263.5999999999999</v>
          </cell>
          <cell r="M27" t="str">
            <v>210703</v>
          </cell>
          <cell r="N27">
            <v>8.7287671232876711</v>
          </cell>
          <cell r="O27" t="str">
            <v>ECCH.T</v>
          </cell>
          <cell r="P27">
            <v>0.32876712328767121</v>
          </cell>
          <cell r="Q27">
            <v>1371.0059999999999</v>
          </cell>
        </row>
        <row r="28">
          <cell r="B28" t="str">
            <v>033</v>
          </cell>
          <cell r="C28" t="str">
            <v>HOSTON VICENTE GONÇALVES</v>
          </cell>
          <cell r="D28" t="str">
            <v>MEIO OF MONTAGEM</v>
          </cell>
          <cell r="E28" t="str">
            <v>004/04</v>
          </cell>
          <cell r="F28" t="str">
            <v>16/2005</v>
          </cell>
          <cell r="G28" t="str">
            <v>VI</v>
          </cell>
          <cell r="H28" t="str">
            <v>T4</v>
          </cell>
          <cell r="I28">
            <v>8.48</v>
          </cell>
          <cell r="J28">
            <v>1865.6000000000001</v>
          </cell>
          <cell r="K28">
            <v>3.3504545454545456</v>
          </cell>
          <cell r="L28">
            <v>737.1</v>
          </cell>
          <cell r="M28" t="str">
            <v>210703</v>
          </cell>
          <cell r="N28">
            <v>12.128767123287671</v>
          </cell>
          <cell r="O28" t="str">
            <v>SE ANGRA</v>
          </cell>
          <cell r="P28">
            <v>0.32876712328767121</v>
          </cell>
          <cell r="Q28">
            <v>799.75350000000003</v>
          </cell>
        </row>
        <row r="29">
          <cell r="B29" t="str">
            <v>034</v>
          </cell>
          <cell r="C29" t="str">
            <v>INACIO RABELO DOS REIS</v>
          </cell>
          <cell r="D29" t="str">
            <v>TECNICO ESPECIALIZADO</v>
          </cell>
          <cell r="E29" t="str">
            <v>006/04</v>
          </cell>
          <cell r="F29" t="str">
            <v>04/2005</v>
          </cell>
          <cell r="G29" t="str">
            <v>III</v>
          </cell>
          <cell r="H29" t="str">
            <v>T5</v>
          </cell>
          <cell r="I29">
            <v>29.08</v>
          </cell>
          <cell r="J29">
            <v>6397.5999999999995</v>
          </cell>
          <cell r="K29">
            <v>11.487272727272726</v>
          </cell>
          <cell r="L29">
            <v>2527.1999999999998</v>
          </cell>
          <cell r="M29" t="str">
            <v>210703</v>
          </cell>
          <cell r="N29">
            <v>23.628767123287673</v>
          </cell>
          <cell r="O29" t="str">
            <v>ECCH.T</v>
          </cell>
          <cell r="P29">
            <v>0.32876712328767121</v>
          </cell>
          <cell r="Q29">
            <v>2742.0119999999997</v>
          </cell>
        </row>
        <row r="30">
          <cell r="B30" t="str">
            <v>035</v>
          </cell>
          <cell r="C30" t="str">
            <v>IRINEU DOS REIS</v>
          </cell>
          <cell r="D30" t="str">
            <v>ASSISTENTE DE ADM</v>
          </cell>
          <cell r="E30" t="str">
            <v>002/04</v>
          </cell>
          <cell r="F30" t="str">
            <v>01/2005</v>
          </cell>
          <cell r="G30" t="str">
            <v>II</v>
          </cell>
          <cell r="H30" t="str">
            <v>T6</v>
          </cell>
          <cell r="I30">
            <v>33.93</v>
          </cell>
          <cell r="J30">
            <v>7464.6</v>
          </cell>
          <cell r="K30">
            <v>13.401818181818182</v>
          </cell>
          <cell r="L30">
            <v>2948.4</v>
          </cell>
          <cell r="M30" t="str">
            <v>210703</v>
          </cell>
          <cell r="N30">
            <v>39.128767123287666</v>
          </cell>
          <cell r="O30" t="str">
            <v>ECCH.T</v>
          </cell>
          <cell r="P30">
            <v>0.32876712328767121</v>
          </cell>
          <cell r="Q30">
            <v>3199.0140000000001</v>
          </cell>
        </row>
        <row r="31">
          <cell r="B31" t="str">
            <v>037</v>
          </cell>
          <cell r="C31" t="str">
            <v>JESSE FELIZARDO DA SILVA RIBEIRO</v>
          </cell>
          <cell r="D31" t="str">
            <v>ASSISTENTE DE TECNICO</v>
          </cell>
          <cell r="E31" t="str">
            <v>013/04</v>
          </cell>
          <cell r="F31" t="str">
            <v>11/2005</v>
          </cell>
          <cell r="G31" t="str">
            <v>III</v>
          </cell>
          <cell r="H31" t="str">
            <v>T1</v>
          </cell>
          <cell r="I31">
            <v>12.96</v>
          </cell>
          <cell r="J31">
            <v>2851.2000000000003</v>
          </cell>
          <cell r="K31">
            <v>5.1214090909090908</v>
          </cell>
          <cell r="L31">
            <v>1126.71</v>
          </cell>
          <cell r="M31" t="str">
            <v>210703</v>
          </cell>
          <cell r="N31">
            <v>5.2287671232876711</v>
          </cell>
          <cell r="O31" t="str">
            <v>LT O. PRETO</v>
          </cell>
          <cell r="P31">
            <v>0.32876712328767121</v>
          </cell>
          <cell r="Q31">
            <v>1222.48035</v>
          </cell>
        </row>
        <row r="32">
          <cell r="B32" t="str">
            <v>038</v>
          </cell>
          <cell r="C32" t="str">
            <v>JOÃO BATISTA GONÇALVES</v>
          </cell>
          <cell r="D32" t="str">
            <v>MEIO OF OB CIVIS</v>
          </cell>
          <cell r="E32" t="str">
            <v>005/04</v>
          </cell>
          <cell r="F32" t="str">
            <v>03/2005</v>
          </cell>
          <cell r="G32" t="str">
            <v>VI</v>
          </cell>
          <cell r="H32" t="str">
            <v>T4</v>
          </cell>
          <cell r="I32">
            <v>8.48</v>
          </cell>
          <cell r="J32">
            <v>1865.6000000000001</v>
          </cell>
          <cell r="K32">
            <v>3.3504545454545456</v>
          </cell>
          <cell r="L32">
            <v>737.1</v>
          </cell>
          <cell r="M32" t="str">
            <v>210703</v>
          </cell>
          <cell r="N32">
            <v>15.228767123287671</v>
          </cell>
          <cell r="O32" t="str">
            <v>SE MARIMBONDO</v>
          </cell>
          <cell r="P32">
            <v>0.32876712328767121</v>
          </cell>
          <cell r="Q32">
            <v>799.75350000000003</v>
          </cell>
        </row>
        <row r="33">
          <cell r="B33" t="str">
            <v>040</v>
          </cell>
          <cell r="C33" t="str">
            <v>JOÃO RIBEIRO BATISTA</v>
          </cell>
          <cell r="D33" t="str">
            <v>MONT.EST.METALICAS</v>
          </cell>
          <cell r="E33" t="str">
            <v>005/04</v>
          </cell>
          <cell r="F33" t="str">
            <v>03/2005</v>
          </cell>
          <cell r="G33" t="str">
            <v>IX</v>
          </cell>
          <cell r="H33" t="str">
            <v>T3</v>
          </cell>
          <cell r="I33">
            <v>12.72</v>
          </cell>
          <cell r="J33">
            <v>2798.4</v>
          </cell>
          <cell r="K33">
            <v>5.0256818181818188</v>
          </cell>
          <cell r="L33">
            <v>1105.6500000000001</v>
          </cell>
          <cell r="M33" t="str">
            <v>210703</v>
          </cell>
          <cell r="N33">
            <v>26.528767123287672</v>
          </cell>
          <cell r="O33" t="str">
            <v>SE MARIMBONDO</v>
          </cell>
          <cell r="P33">
            <v>0.32876712328767121</v>
          </cell>
          <cell r="Q33">
            <v>1199.6302500000002</v>
          </cell>
        </row>
        <row r="34">
          <cell r="B34" t="str">
            <v>043</v>
          </cell>
          <cell r="C34" t="str">
            <v>JOSE ABEL LAMIN DINIZ</v>
          </cell>
          <cell r="D34" t="str">
            <v>MEIO OF OB CIVIS</v>
          </cell>
          <cell r="E34" t="str">
            <v>004/04</v>
          </cell>
          <cell r="F34" t="str">
            <v>16/2005</v>
          </cell>
          <cell r="G34" t="str">
            <v>VI</v>
          </cell>
          <cell r="H34" t="str">
            <v>T3</v>
          </cell>
          <cell r="I34">
            <v>7.88</v>
          </cell>
          <cell r="J34">
            <v>1733.6</v>
          </cell>
          <cell r="K34">
            <v>3.1111363636363638</v>
          </cell>
          <cell r="L34">
            <v>684.45</v>
          </cell>
          <cell r="M34" t="str">
            <v>210703</v>
          </cell>
          <cell r="N34">
            <v>7.7287671232876711</v>
          </cell>
          <cell r="O34" t="str">
            <v>SE MARIMBONDO</v>
          </cell>
          <cell r="P34">
            <v>0.32876712328767121</v>
          </cell>
          <cell r="Q34">
            <v>742.62825000000009</v>
          </cell>
        </row>
        <row r="35">
          <cell r="B35" t="str">
            <v>044</v>
          </cell>
          <cell r="C35" t="str">
            <v>JOSE AIRES DE OLIVEIRA</v>
          </cell>
          <cell r="D35" t="str">
            <v>MONTADOR ELETROMEC.</v>
          </cell>
          <cell r="E35" t="str">
            <v>004/04</v>
          </cell>
          <cell r="F35" t="str">
            <v>10/2005</v>
          </cell>
          <cell r="G35" t="str">
            <v>IX</v>
          </cell>
          <cell r="H35" t="str">
            <v>T3</v>
          </cell>
          <cell r="I35">
            <v>12.72</v>
          </cell>
          <cell r="J35">
            <v>2798.4</v>
          </cell>
          <cell r="K35">
            <v>5.0256818181818188</v>
          </cell>
          <cell r="L35">
            <v>1105.6500000000001</v>
          </cell>
          <cell r="M35" t="str">
            <v>210703</v>
          </cell>
          <cell r="N35">
            <v>32.028767123287672</v>
          </cell>
          <cell r="O35" t="str">
            <v>UHE LCBC</v>
          </cell>
          <cell r="P35">
            <v>0.32876712328767121</v>
          </cell>
          <cell r="Q35">
            <v>1199.6302500000002</v>
          </cell>
        </row>
        <row r="36">
          <cell r="B36" t="str">
            <v>045</v>
          </cell>
          <cell r="C36" t="str">
            <v>JOSE CARLOS DE PAULA</v>
          </cell>
          <cell r="D36" t="str">
            <v>MONTADOR ELETROMEC.</v>
          </cell>
          <cell r="E36" t="str">
            <v>012/04</v>
          </cell>
          <cell r="F36" t="str">
            <v>10/2005</v>
          </cell>
          <cell r="G36" t="str">
            <v>IX</v>
          </cell>
          <cell r="H36" t="str">
            <v>T3</v>
          </cell>
          <cell r="I36">
            <v>12.72</v>
          </cell>
          <cell r="J36">
            <v>2798.4</v>
          </cell>
          <cell r="K36">
            <v>5.0256818181818188</v>
          </cell>
          <cell r="L36">
            <v>1105.6500000000001</v>
          </cell>
          <cell r="M36" t="str">
            <v>210703</v>
          </cell>
          <cell r="N36">
            <v>19.228767123287671</v>
          </cell>
          <cell r="O36" t="str">
            <v>SE ANGRA</v>
          </cell>
          <cell r="P36">
            <v>0.32876712328767121</v>
          </cell>
          <cell r="Q36">
            <v>1199.6302500000002</v>
          </cell>
        </row>
        <row r="37">
          <cell r="B37" t="str">
            <v>046</v>
          </cell>
          <cell r="C37" t="str">
            <v>JOSE CARLOS RIBEIRO</v>
          </cell>
          <cell r="D37" t="str">
            <v>MOTORISTA II</v>
          </cell>
          <cell r="E37" t="str">
            <v>007/04</v>
          </cell>
          <cell r="F37" t="str">
            <v>05/2005</v>
          </cell>
          <cell r="G37" t="str">
            <v>X</v>
          </cell>
          <cell r="H37" t="str">
            <v>T3</v>
          </cell>
          <cell r="I37">
            <v>15.39</v>
          </cell>
          <cell r="J37">
            <v>3385.8</v>
          </cell>
          <cell r="K37">
            <v>6.0786818181818179</v>
          </cell>
          <cell r="L37">
            <v>1337.31</v>
          </cell>
          <cell r="M37" t="str">
            <v>210703</v>
          </cell>
          <cell r="N37">
            <v>22.328767123287673</v>
          </cell>
          <cell r="O37" t="str">
            <v>ECCH.T</v>
          </cell>
          <cell r="P37">
            <v>0.32876712328767121</v>
          </cell>
          <cell r="Q37">
            <v>1450.98135</v>
          </cell>
        </row>
        <row r="38">
          <cell r="B38" t="str">
            <v>047</v>
          </cell>
          <cell r="C38" t="str">
            <v>JOSE  LUIZ DA SILVA RIBEIRO</v>
          </cell>
          <cell r="D38" t="str">
            <v>MOTORISTA II</v>
          </cell>
          <cell r="E38" t="str">
            <v>007/04</v>
          </cell>
          <cell r="F38" t="str">
            <v>05/2005</v>
          </cell>
          <cell r="G38" t="str">
            <v>X</v>
          </cell>
          <cell r="H38" t="str">
            <v>T3</v>
          </cell>
          <cell r="I38">
            <v>15.39</v>
          </cell>
          <cell r="J38">
            <v>3385.8</v>
          </cell>
          <cell r="K38">
            <v>6.0786818181818179</v>
          </cell>
          <cell r="L38">
            <v>1337.31</v>
          </cell>
          <cell r="M38" t="str">
            <v>210703</v>
          </cell>
          <cell r="N38">
            <v>33.92876712328767</v>
          </cell>
          <cell r="O38" t="str">
            <v>ECCH.T</v>
          </cell>
          <cell r="P38">
            <v>0.32876712328767121</v>
          </cell>
          <cell r="Q38">
            <v>1450.98135</v>
          </cell>
        </row>
        <row r="39">
          <cell r="B39" t="str">
            <v>049</v>
          </cell>
          <cell r="C39" t="str">
            <v>JOSINO DOMINGOS L. DOS SANTOS NETO</v>
          </cell>
          <cell r="D39" t="str">
            <v>TECNICO NIVEL MEDIO</v>
          </cell>
          <cell r="E39" t="str">
            <v>012/04</v>
          </cell>
          <cell r="F39" t="str">
            <v>13/2005</v>
          </cell>
          <cell r="G39" t="str">
            <v>III</v>
          </cell>
          <cell r="H39" t="str">
            <v>T1</v>
          </cell>
          <cell r="I39">
            <v>12.96</v>
          </cell>
          <cell r="J39">
            <v>2851.2000000000003</v>
          </cell>
          <cell r="K39">
            <v>5.1214090909090908</v>
          </cell>
          <cell r="L39">
            <v>1126.71</v>
          </cell>
          <cell r="M39" t="str">
            <v>210703</v>
          </cell>
          <cell r="N39">
            <v>11.52876712328767</v>
          </cell>
          <cell r="O39" t="str">
            <v>PRAD B</v>
          </cell>
          <cell r="P39">
            <v>0.32876712328767121</v>
          </cell>
          <cell r="Q39">
            <v>1222.48035</v>
          </cell>
        </row>
        <row r="40">
          <cell r="B40" t="str">
            <v>050</v>
          </cell>
          <cell r="C40" t="str">
            <v>JULIANE CALAES INNOCENZI</v>
          </cell>
          <cell r="D40" t="str">
            <v>ASSESSOR DE ADM.</v>
          </cell>
          <cell r="E40" t="str">
            <v>013/04</v>
          </cell>
          <cell r="F40" t="str">
            <v>11/2005</v>
          </cell>
          <cell r="G40" t="str">
            <v>XIII</v>
          </cell>
          <cell r="H40" t="str">
            <v>T3</v>
          </cell>
          <cell r="I40">
            <v>57.38</v>
          </cell>
          <cell r="J40">
            <v>12623.6</v>
          </cell>
          <cell r="K40">
            <v>14.167636363636364</v>
          </cell>
          <cell r="L40">
            <v>3116.88</v>
          </cell>
          <cell r="M40" t="str">
            <v>210703</v>
          </cell>
          <cell r="N40" t="str">
            <v>Até 6 A XXXX</v>
          </cell>
          <cell r="O40" t="str">
            <v>LT O. PRETO</v>
          </cell>
          <cell r="P40">
            <v>0.32876712328767121</v>
          </cell>
          <cell r="Q40">
            <v>3381.8148000000001</v>
          </cell>
        </row>
        <row r="41">
          <cell r="B41" t="str">
            <v>051</v>
          </cell>
          <cell r="C41" t="str">
            <v>JULIANI DE PAULA E SILVA</v>
          </cell>
          <cell r="D41" t="str">
            <v>ASSISTENTE DE ADM</v>
          </cell>
          <cell r="E41" t="str">
            <v>002/04</v>
          </cell>
          <cell r="F41" t="str">
            <v>01/2005</v>
          </cell>
          <cell r="G41" t="str">
            <v>II</v>
          </cell>
          <cell r="H41" t="str">
            <v>T4</v>
          </cell>
          <cell r="I41">
            <v>23.02</v>
          </cell>
          <cell r="J41">
            <v>5064.3999999999996</v>
          </cell>
          <cell r="K41">
            <v>9.0940909090909088</v>
          </cell>
          <cell r="L41">
            <v>2000.7</v>
          </cell>
          <cell r="M41" t="str">
            <v>210703</v>
          </cell>
          <cell r="N41">
            <v>16.828767123287673</v>
          </cell>
          <cell r="O41" t="str">
            <v>ECCH.T</v>
          </cell>
          <cell r="P41">
            <v>0.32876712328767121</v>
          </cell>
          <cell r="Q41">
            <v>2170.7595000000001</v>
          </cell>
        </row>
        <row r="42">
          <cell r="B42" t="str">
            <v>053</v>
          </cell>
          <cell r="C42" t="str">
            <v>JURANDIR FERREIRA DA SILVA</v>
          </cell>
          <cell r="D42" t="str">
            <v>MONT.ELETROMEC.</v>
          </cell>
          <cell r="E42" t="str">
            <v>004/04</v>
          </cell>
          <cell r="F42" t="str">
            <v>10/2005</v>
          </cell>
          <cell r="G42" t="str">
            <v>IX</v>
          </cell>
          <cell r="H42" t="str">
            <v>T3</v>
          </cell>
          <cell r="I42">
            <v>12.72</v>
          </cell>
          <cell r="J42">
            <v>2798.4</v>
          </cell>
          <cell r="K42">
            <v>5.0256818181818188</v>
          </cell>
          <cell r="L42">
            <v>1105.6500000000001</v>
          </cell>
          <cell r="M42" t="str">
            <v>210703</v>
          </cell>
          <cell r="N42">
            <v>20.728767123287671</v>
          </cell>
          <cell r="O42" t="str">
            <v>ECCH.T</v>
          </cell>
          <cell r="P42">
            <v>0.32876712328767121</v>
          </cell>
          <cell r="Q42">
            <v>1199.6302500000002</v>
          </cell>
        </row>
        <row r="43">
          <cell r="B43" t="str">
            <v>059</v>
          </cell>
          <cell r="C43" t="str">
            <v>LUIZ CORREIA LEITE</v>
          </cell>
          <cell r="D43" t="str">
            <v>ASSISTENTE DE MATERIAL</v>
          </cell>
          <cell r="E43" t="str">
            <v>007/04</v>
          </cell>
          <cell r="F43" t="str">
            <v>05/2005</v>
          </cell>
          <cell r="G43" t="str">
            <v>II</v>
          </cell>
          <cell r="H43" t="str">
            <v>T1</v>
          </cell>
          <cell r="I43">
            <v>9.81</v>
          </cell>
          <cell r="J43">
            <v>2158.2000000000003</v>
          </cell>
          <cell r="K43">
            <v>3.8769545454545451</v>
          </cell>
          <cell r="L43">
            <v>852.93</v>
          </cell>
          <cell r="M43" t="str">
            <v>210703</v>
          </cell>
          <cell r="N43">
            <v>30.228767123287671</v>
          </cell>
          <cell r="O43" t="str">
            <v>ECCH.T</v>
          </cell>
          <cell r="P43">
            <v>0.32876712328767121</v>
          </cell>
          <cell r="Q43">
            <v>925.42904999999996</v>
          </cell>
        </row>
        <row r="44">
          <cell r="B44" t="str">
            <v>063</v>
          </cell>
          <cell r="C44" t="str">
            <v>LUIZ ROBERTO DA SILVA GOMES</v>
          </cell>
          <cell r="D44" t="str">
            <v>AUXILIAR TECNICO</v>
          </cell>
          <cell r="E44" t="str">
            <v>012/04</v>
          </cell>
          <cell r="F44" t="str">
            <v>10/2005</v>
          </cell>
          <cell r="G44" t="str">
            <v>IV</v>
          </cell>
          <cell r="H44" t="str">
            <v>T6</v>
          </cell>
          <cell r="I44">
            <v>18.78</v>
          </cell>
          <cell r="J44">
            <v>4131.6000000000004</v>
          </cell>
          <cell r="K44">
            <v>7.4188636363636364</v>
          </cell>
          <cell r="L44">
            <v>1632.15</v>
          </cell>
          <cell r="M44" t="str">
            <v>210703</v>
          </cell>
          <cell r="N44">
            <v>29.628767123287673</v>
          </cell>
          <cell r="O44" t="str">
            <v>SE ANGRA</v>
          </cell>
          <cell r="P44">
            <v>0.32876712328767121</v>
          </cell>
          <cell r="Q44">
            <v>1770.8827500000002</v>
          </cell>
        </row>
        <row r="45">
          <cell r="B45" t="str">
            <v>066</v>
          </cell>
          <cell r="C45" t="str">
            <v>MARIA ESTER MARTINS</v>
          </cell>
          <cell r="D45" t="str">
            <v>ASSISTENTE DE ADM</v>
          </cell>
          <cell r="E45" t="str">
            <v>002/04</v>
          </cell>
          <cell r="F45" t="str">
            <v>01/2005</v>
          </cell>
          <cell r="G45" t="str">
            <v>II</v>
          </cell>
          <cell r="H45" t="str">
            <v>T4</v>
          </cell>
          <cell r="I45">
            <v>23.02</v>
          </cell>
          <cell r="J45">
            <v>5064.3999999999996</v>
          </cell>
          <cell r="K45">
            <v>9.0940909090909088</v>
          </cell>
          <cell r="L45">
            <v>2000.7</v>
          </cell>
          <cell r="M45" t="str">
            <v>210703</v>
          </cell>
          <cell r="N45">
            <v>28.128767123287673</v>
          </cell>
          <cell r="O45" t="str">
            <v>ECCH.T</v>
          </cell>
          <cell r="P45">
            <v>0.32876712328767121</v>
          </cell>
          <cell r="Q45">
            <v>2170.7595000000001</v>
          </cell>
        </row>
        <row r="46">
          <cell r="B46" t="str">
            <v>067</v>
          </cell>
          <cell r="C46" t="str">
            <v>MATEUS RODRIGUES CORDEIRO</v>
          </cell>
          <cell r="D46" t="str">
            <v>TECNICO NIVEL MEDIO</v>
          </cell>
          <cell r="E46" t="str">
            <v>013/04</v>
          </cell>
          <cell r="F46" t="str">
            <v>11/2005</v>
          </cell>
          <cell r="G46" t="str">
            <v>III</v>
          </cell>
          <cell r="H46" t="str">
            <v>T1</v>
          </cell>
          <cell r="I46">
            <v>12.96</v>
          </cell>
          <cell r="J46">
            <v>2851.2000000000003</v>
          </cell>
          <cell r="K46">
            <v>5.1214090909090908</v>
          </cell>
          <cell r="L46">
            <v>1126.71</v>
          </cell>
          <cell r="M46" t="str">
            <v>210703</v>
          </cell>
          <cell r="N46">
            <v>5.5287671232876718</v>
          </cell>
          <cell r="O46" t="str">
            <v>LT O. PRETO</v>
          </cell>
          <cell r="P46">
            <v>0.32876712328767121</v>
          </cell>
          <cell r="Q46">
            <v>1222.48035</v>
          </cell>
        </row>
        <row r="47">
          <cell r="B47" t="str">
            <v>069</v>
          </cell>
          <cell r="C47" t="str">
            <v>MERCEDES JULIANA S. DE ALMEIDA</v>
          </cell>
          <cell r="D47" t="str">
            <v>ENCARREGADA SERV.GER</v>
          </cell>
          <cell r="E47" t="str">
            <v>008/04</v>
          </cell>
          <cell r="F47" t="str">
            <v>06/2005</v>
          </cell>
          <cell r="G47" t="str">
            <v>VIII</v>
          </cell>
          <cell r="H47" t="str">
            <v>T1</v>
          </cell>
          <cell r="I47">
            <v>11.63</v>
          </cell>
          <cell r="J47">
            <v>2558.6000000000004</v>
          </cell>
          <cell r="K47">
            <v>4.5949090909090913</v>
          </cell>
          <cell r="L47">
            <v>1010.88</v>
          </cell>
          <cell r="M47" t="str">
            <v>210703</v>
          </cell>
          <cell r="N47">
            <v>14.02876712328767</v>
          </cell>
          <cell r="O47" t="str">
            <v>ECCH.T</v>
          </cell>
          <cell r="P47">
            <v>0.32876712328767121</v>
          </cell>
          <cell r="Q47">
            <v>1096.8047999999999</v>
          </cell>
        </row>
        <row r="48">
          <cell r="B48" t="str">
            <v>071</v>
          </cell>
          <cell r="C48" t="str">
            <v>MONICA CRISTINA NASCIMENTO DE JESUS</v>
          </cell>
          <cell r="D48" t="str">
            <v>ASSESSOR DE ADM.</v>
          </cell>
          <cell r="E48" t="str">
            <v>013/04</v>
          </cell>
          <cell r="F48" t="str">
            <v>11/2005</v>
          </cell>
          <cell r="G48" t="str">
            <v>XIII</v>
          </cell>
          <cell r="H48" t="str">
            <v>T4</v>
          </cell>
          <cell r="I48">
            <v>65.14</v>
          </cell>
          <cell r="J48">
            <v>14330.8</v>
          </cell>
          <cell r="K48">
            <v>16.082181818181819</v>
          </cell>
          <cell r="L48">
            <v>3538.08</v>
          </cell>
          <cell r="M48" t="str">
            <v>210703</v>
          </cell>
          <cell r="N48" t="str">
            <v>Até 8 A XXXX</v>
          </cell>
          <cell r="O48" t="str">
            <v>LT O. PRETO</v>
          </cell>
          <cell r="P48">
            <v>0.32876712328767121</v>
          </cell>
          <cell r="Q48">
            <v>3838.8168000000001</v>
          </cell>
        </row>
        <row r="49">
          <cell r="B49" t="str">
            <v>073</v>
          </cell>
          <cell r="C49" t="str">
            <v>ODAIR BENEDITO DA SILVA</v>
          </cell>
          <cell r="D49" t="str">
            <v>AJUDANTE</v>
          </cell>
          <cell r="E49" t="str">
            <v>008/04</v>
          </cell>
          <cell r="F49" t="str">
            <v>06/2005</v>
          </cell>
          <cell r="G49" t="str">
            <v>I</v>
          </cell>
          <cell r="H49" t="str">
            <v>T1</v>
          </cell>
          <cell r="I49">
            <v>6.24</v>
          </cell>
          <cell r="J49">
            <v>1372.8</v>
          </cell>
          <cell r="K49">
            <v>2.4649772727272725</v>
          </cell>
          <cell r="L49">
            <v>542.29499999999996</v>
          </cell>
          <cell r="M49" t="str">
            <v>210703</v>
          </cell>
          <cell r="N49">
            <v>5.1287671232876715</v>
          </cell>
          <cell r="O49" t="str">
            <v>ECCH.T</v>
          </cell>
          <cell r="P49">
            <v>0.32876712328767121</v>
          </cell>
          <cell r="Q49">
            <v>588.39007499999991</v>
          </cell>
        </row>
        <row r="50">
          <cell r="B50" t="str">
            <v>075</v>
          </cell>
          <cell r="C50" t="str">
            <v>PAULO CESAR RODRIGUES PONTES</v>
          </cell>
          <cell r="D50" t="str">
            <v>MEIO OF MONTAGEM</v>
          </cell>
          <cell r="E50" t="str">
            <v>004/04</v>
          </cell>
          <cell r="F50" t="str">
            <v>06/2005</v>
          </cell>
          <cell r="G50" t="str">
            <v>VI</v>
          </cell>
          <cell r="H50" t="str">
            <v>T4</v>
          </cell>
          <cell r="I50">
            <v>8.48</v>
          </cell>
          <cell r="J50">
            <v>1865.6000000000001</v>
          </cell>
          <cell r="K50">
            <v>3.3504545454545456</v>
          </cell>
          <cell r="L50">
            <v>737.1</v>
          </cell>
          <cell r="M50" t="str">
            <v>210703</v>
          </cell>
          <cell r="N50">
            <v>12.52876712328767</v>
          </cell>
          <cell r="O50" t="str">
            <v>ECCH.T</v>
          </cell>
          <cell r="P50">
            <v>0.32876712328767121</v>
          </cell>
          <cell r="Q50">
            <v>799.75350000000003</v>
          </cell>
        </row>
        <row r="51">
          <cell r="B51" t="str">
            <v>076</v>
          </cell>
          <cell r="C51" t="str">
            <v>PAULO PINTO DE MORAES FILHO</v>
          </cell>
          <cell r="D51" t="str">
            <v>MONT.EST.METALICAS</v>
          </cell>
          <cell r="E51" t="str">
            <v>004/04</v>
          </cell>
          <cell r="F51" t="str">
            <v>10/2005</v>
          </cell>
          <cell r="G51" t="str">
            <v>IX</v>
          </cell>
          <cell r="H51" t="str">
            <v>T3</v>
          </cell>
          <cell r="I51">
            <v>12.72</v>
          </cell>
          <cell r="J51">
            <v>2798.4</v>
          </cell>
          <cell r="K51">
            <v>5.0256818181818188</v>
          </cell>
          <cell r="L51">
            <v>1105.6500000000001</v>
          </cell>
          <cell r="M51" t="str">
            <v>210703</v>
          </cell>
          <cell r="N51">
            <v>17.828767123287673</v>
          </cell>
          <cell r="O51" t="str">
            <v>SE MARIMBONDO</v>
          </cell>
          <cell r="P51">
            <v>0.32876712328767121</v>
          </cell>
          <cell r="Q51">
            <v>1199.6302500000002</v>
          </cell>
        </row>
        <row r="52">
          <cell r="B52" t="str">
            <v>077</v>
          </cell>
          <cell r="C52" t="str">
            <v>PEDRO EDUARDO DA SILVA</v>
          </cell>
          <cell r="D52" t="str">
            <v>ASSISTENTE DE ADM</v>
          </cell>
          <cell r="E52" t="str">
            <v>009/04</v>
          </cell>
          <cell r="F52" t="str">
            <v>08/2005</v>
          </cell>
          <cell r="G52" t="str">
            <v>II</v>
          </cell>
          <cell r="H52" t="str">
            <v>T4</v>
          </cell>
          <cell r="I52">
            <v>23.02</v>
          </cell>
          <cell r="J52">
            <v>5064.3999999999996</v>
          </cell>
          <cell r="K52">
            <v>9.0940909090909088</v>
          </cell>
          <cell r="L52">
            <v>2000.7</v>
          </cell>
          <cell r="M52" t="str">
            <v>210703</v>
          </cell>
          <cell r="N52">
            <v>13.328767123287671</v>
          </cell>
          <cell r="O52" t="str">
            <v>ECCH.T</v>
          </cell>
          <cell r="P52">
            <v>0.32876712328767121</v>
          </cell>
          <cell r="Q52">
            <v>2170.7595000000001</v>
          </cell>
        </row>
        <row r="53">
          <cell r="B53" t="str">
            <v>078</v>
          </cell>
          <cell r="C53" t="str">
            <v>PEDRO SEBASTIÃO CUSTODIO</v>
          </cell>
          <cell r="D53" t="str">
            <v>PEDREIRO</v>
          </cell>
          <cell r="E53" t="str">
            <v>010/04</v>
          </cell>
          <cell r="F53" t="str">
            <v>09/2005</v>
          </cell>
          <cell r="G53" t="str">
            <v>V</v>
          </cell>
          <cell r="H53" t="str">
            <v>T2</v>
          </cell>
          <cell r="I53">
            <v>7.88</v>
          </cell>
          <cell r="J53">
            <v>1733.6</v>
          </cell>
          <cell r="K53">
            <v>3.1111363636363638</v>
          </cell>
          <cell r="L53">
            <v>684.45</v>
          </cell>
          <cell r="M53" t="str">
            <v>210703</v>
          </cell>
          <cell r="N53">
            <v>7.5287671232876718</v>
          </cell>
          <cell r="O53" t="str">
            <v>UHE LCBC</v>
          </cell>
          <cell r="P53">
            <v>0.32876712328767121</v>
          </cell>
          <cell r="Q53">
            <v>742.62825000000009</v>
          </cell>
        </row>
        <row r="54">
          <cell r="B54" t="str">
            <v>079</v>
          </cell>
          <cell r="C54" t="str">
            <v>RAMON DE CASTRO MEDEIROS</v>
          </cell>
          <cell r="D54" t="str">
            <v>ENGENHEIRO</v>
          </cell>
          <cell r="E54" t="str">
            <v>019/04</v>
          </cell>
          <cell r="F54" t="str">
            <v>15/2005</v>
          </cell>
          <cell r="G54" t="str">
            <v>XIII</v>
          </cell>
          <cell r="H54" t="str">
            <v>T2</v>
          </cell>
          <cell r="I54">
            <v>31.02</v>
          </cell>
          <cell r="J54">
            <v>6824.4</v>
          </cell>
          <cell r="K54">
            <v>12.253090909090908</v>
          </cell>
          <cell r="L54">
            <v>2695.68</v>
          </cell>
          <cell r="M54" t="str">
            <v>210703</v>
          </cell>
          <cell r="N54">
            <v>4.5287671232876718</v>
          </cell>
          <cell r="O54" t="str">
            <v>SE O. PRETO</v>
          </cell>
          <cell r="P54">
            <v>0.32876712328767121</v>
          </cell>
          <cell r="Q54">
            <v>2924.8127999999997</v>
          </cell>
        </row>
        <row r="55">
          <cell r="B55" t="str">
            <v>082</v>
          </cell>
          <cell r="C55" t="str">
            <v>RICARDO DA SILVA BATISTA</v>
          </cell>
          <cell r="D55" t="str">
            <v>ELETRICISTA DE PNL</v>
          </cell>
          <cell r="E55" t="str">
            <v>006/04</v>
          </cell>
          <cell r="F55" t="str">
            <v>04/2005</v>
          </cell>
          <cell r="G55" t="str">
            <v>VII</v>
          </cell>
          <cell r="H55" t="str">
            <v>T4</v>
          </cell>
          <cell r="I55">
            <v>12.12</v>
          </cell>
          <cell r="J55">
            <v>2666.3999999999996</v>
          </cell>
          <cell r="K55">
            <v>4.7863636363636362</v>
          </cell>
          <cell r="L55">
            <v>1053</v>
          </cell>
          <cell r="M55" t="str">
            <v>210703</v>
          </cell>
          <cell r="N55">
            <v>19.528767123287672</v>
          </cell>
          <cell r="O55" t="str">
            <v>ECCH.T</v>
          </cell>
          <cell r="P55">
            <v>0.32876712328767121</v>
          </cell>
          <cell r="Q55">
            <v>1142.5050000000001</v>
          </cell>
        </row>
        <row r="56">
          <cell r="B56" t="str">
            <v>083</v>
          </cell>
          <cell r="C56" t="str">
            <v>RICARDO FERNANDES PEREIRA</v>
          </cell>
          <cell r="D56" t="str">
            <v>TECNICO NIVEL MEDIO</v>
          </cell>
          <cell r="E56" t="str">
            <v>013/04</v>
          </cell>
          <cell r="F56" t="str">
            <v>11/2005</v>
          </cell>
          <cell r="G56" t="str">
            <v>III</v>
          </cell>
          <cell r="H56" t="str">
            <v>T1</v>
          </cell>
          <cell r="I56">
            <v>12.96</v>
          </cell>
          <cell r="J56">
            <v>2851.2000000000003</v>
          </cell>
          <cell r="K56">
            <v>5.1214090909090908</v>
          </cell>
          <cell r="L56">
            <v>1126.71</v>
          </cell>
          <cell r="M56" t="str">
            <v>210703</v>
          </cell>
          <cell r="N56">
            <v>8.5287671232876701</v>
          </cell>
          <cell r="O56" t="str">
            <v>LT O. PRETO</v>
          </cell>
          <cell r="P56">
            <v>0.32876712328767121</v>
          </cell>
          <cell r="Q56">
            <v>1222.48035</v>
          </cell>
        </row>
        <row r="57">
          <cell r="B57" t="str">
            <v>088</v>
          </cell>
          <cell r="C57" t="str">
            <v>ROMEU OLIVEIRA</v>
          </cell>
          <cell r="D57" t="str">
            <v>TOPOGRAFO</v>
          </cell>
          <cell r="E57" t="str">
            <v>005/04</v>
          </cell>
          <cell r="F57" t="str">
            <v>03/2005</v>
          </cell>
          <cell r="G57" t="str">
            <v>III</v>
          </cell>
          <cell r="H57" t="str">
            <v>T5</v>
          </cell>
          <cell r="I57">
            <v>29.08</v>
          </cell>
          <cell r="J57">
            <v>6397.5999999999995</v>
          </cell>
          <cell r="K57">
            <v>11.487272727272726</v>
          </cell>
          <cell r="L57">
            <v>2527.1999999999998</v>
          </cell>
          <cell r="M57" t="str">
            <v>210703</v>
          </cell>
          <cell r="N57">
            <v>8.1287671232876715</v>
          </cell>
          <cell r="O57" t="str">
            <v>SE ANGRA</v>
          </cell>
          <cell r="P57">
            <v>0.32876712328767121</v>
          </cell>
          <cell r="Q57">
            <v>2742.0119999999997</v>
          </cell>
        </row>
        <row r="58">
          <cell r="B58" t="str">
            <v>090</v>
          </cell>
          <cell r="C58" t="str">
            <v>RUBENS AUGUSTO</v>
          </cell>
          <cell r="D58" t="str">
            <v>AUXILIAR TECNICO</v>
          </cell>
          <cell r="E58" t="str">
            <v>004/04</v>
          </cell>
          <cell r="F58" t="str">
            <v>09/2005</v>
          </cell>
          <cell r="G58" t="str">
            <v>IV</v>
          </cell>
          <cell r="H58" t="str">
            <v>T2</v>
          </cell>
          <cell r="I58">
            <v>9.09</v>
          </cell>
          <cell r="J58">
            <v>1999.8</v>
          </cell>
          <cell r="K58">
            <v>3.5897727272727273</v>
          </cell>
          <cell r="L58">
            <v>789.75</v>
          </cell>
          <cell r="M58" t="str">
            <v>210703</v>
          </cell>
          <cell r="N58">
            <v>17.828767123287673</v>
          </cell>
          <cell r="O58" t="str">
            <v>PRAD A</v>
          </cell>
          <cell r="P58">
            <v>0.32876712328767121</v>
          </cell>
          <cell r="Q58">
            <v>856.87874999999997</v>
          </cell>
        </row>
        <row r="59">
          <cell r="B59" t="str">
            <v>092</v>
          </cell>
          <cell r="C59" t="str">
            <v>SERGIO SENE GONÇALVES</v>
          </cell>
          <cell r="D59" t="str">
            <v>MECANICO</v>
          </cell>
          <cell r="E59" t="str">
            <v>006/04</v>
          </cell>
          <cell r="F59" t="str">
            <v>04/2005</v>
          </cell>
          <cell r="G59" t="str">
            <v>IX</v>
          </cell>
          <cell r="H59" t="str">
            <v>T2</v>
          </cell>
          <cell r="I59">
            <v>11.51</v>
          </cell>
          <cell r="J59">
            <v>2532.1999999999998</v>
          </cell>
          <cell r="K59">
            <v>4.5470454545454544</v>
          </cell>
          <cell r="L59">
            <v>1000.35</v>
          </cell>
          <cell r="M59" t="str">
            <v>210703</v>
          </cell>
          <cell r="N59">
            <v>14.328767123287671</v>
          </cell>
          <cell r="O59" t="str">
            <v>ECCH.T</v>
          </cell>
          <cell r="P59">
            <v>0.32876712328767121</v>
          </cell>
          <cell r="Q59">
            <v>1085.3797500000001</v>
          </cell>
        </row>
        <row r="60">
          <cell r="B60" t="str">
            <v>093</v>
          </cell>
          <cell r="C60" t="str">
            <v>TIAGO DA SILVA ARAUJO</v>
          </cell>
          <cell r="D60" t="str">
            <v>ASSISTENTE DE TECNICO</v>
          </cell>
          <cell r="E60" t="str">
            <v>013/04</v>
          </cell>
          <cell r="F60" t="str">
            <v>11/2005</v>
          </cell>
          <cell r="G60" t="str">
            <v>III</v>
          </cell>
          <cell r="H60" t="str">
            <v>T1</v>
          </cell>
          <cell r="I60">
            <v>12.96</v>
          </cell>
          <cell r="J60">
            <v>2851.2000000000003</v>
          </cell>
          <cell r="K60">
            <v>5.1214090909090908</v>
          </cell>
          <cell r="L60">
            <v>1126.71</v>
          </cell>
          <cell r="M60" t="str">
            <v>210703</v>
          </cell>
          <cell r="N60">
            <v>5.1287671232876715</v>
          </cell>
          <cell r="O60" t="str">
            <v>LT O. PRETO</v>
          </cell>
          <cell r="P60">
            <v>0.32876712328767121</v>
          </cell>
          <cell r="Q60">
            <v>1222.48035</v>
          </cell>
        </row>
        <row r="61">
          <cell r="B61" t="str">
            <v>094</v>
          </cell>
          <cell r="C61" t="str">
            <v>VALDAIR ROGERIO DE OLIVEIRA</v>
          </cell>
          <cell r="D61" t="str">
            <v>TECNICO NIVEL MEDIO</v>
          </cell>
          <cell r="E61" t="str">
            <v>003/04</v>
          </cell>
          <cell r="F61" t="str">
            <v>11/2005</v>
          </cell>
          <cell r="G61" t="str">
            <v>III</v>
          </cell>
          <cell r="H61" t="str">
            <v>T1</v>
          </cell>
          <cell r="I61">
            <v>12.96</v>
          </cell>
          <cell r="J61">
            <v>2851.2000000000003</v>
          </cell>
          <cell r="K61">
            <v>5.1214090909090908</v>
          </cell>
          <cell r="L61">
            <v>1126.71</v>
          </cell>
          <cell r="M61" t="str">
            <v>210703</v>
          </cell>
          <cell r="N61">
            <v>10.728767123287671</v>
          </cell>
          <cell r="O61" t="str">
            <v>ECCH.T</v>
          </cell>
          <cell r="P61">
            <v>0.32876712328767121</v>
          </cell>
          <cell r="Q61">
            <v>1222.48035</v>
          </cell>
        </row>
        <row r="62">
          <cell r="B62" t="str">
            <v>096</v>
          </cell>
          <cell r="C62" t="str">
            <v>VALDIR NUNES PRADO</v>
          </cell>
          <cell r="D62" t="str">
            <v>SOLDADOR</v>
          </cell>
          <cell r="E62" t="str">
            <v>006/04</v>
          </cell>
          <cell r="F62" t="str">
            <v>04/2005</v>
          </cell>
          <cell r="G62" t="str">
            <v>IX</v>
          </cell>
          <cell r="H62" t="str">
            <v>T3</v>
          </cell>
          <cell r="I62">
            <v>12.72</v>
          </cell>
          <cell r="J62">
            <v>2798.4</v>
          </cell>
          <cell r="K62">
            <v>5.0256818181818188</v>
          </cell>
          <cell r="L62">
            <v>1105.6500000000001</v>
          </cell>
          <cell r="M62" t="str">
            <v>210703</v>
          </cell>
          <cell r="N62">
            <v>16.928767123287674</v>
          </cell>
          <cell r="O62" t="str">
            <v>ECCH.T</v>
          </cell>
          <cell r="P62">
            <v>0.32876712328767121</v>
          </cell>
          <cell r="Q62">
            <v>1199.6302500000002</v>
          </cell>
        </row>
        <row r="63">
          <cell r="B63" t="str">
            <v>097</v>
          </cell>
          <cell r="C63" t="str">
            <v>OSNY POSONSKI</v>
          </cell>
          <cell r="D63" t="str">
            <v>TECNICO NIVEL MEDIO</v>
          </cell>
          <cell r="E63" t="str">
            <v>013/04</v>
          </cell>
          <cell r="F63" t="str">
            <v>11/2005</v>
          </cell>
          <cell r="G63" t="str">
            <v>III</v>
          </cell>
          <cell r="H63" t="str">
            <v>T3</v>
          </cell>
          <cell r="I63">
            <v>19.39</v>
          </cell>
          <cell r="J63">
            <v>4265.8</v>
          </cell>
          <cell r="K63">
            <v>7.6581818181818182</v>
          </cell>
          <cell r="L63">
            <v>1684.8</v>
          </cell>
          <cell r="M63" t="str">
            <v>110803</v>
          </cell>
          <cell r="N63">
            <v>10.228767123287671</v>
          </cell>
          <cell r="O63" t="str">
            <v>LT O. PRETO</v>
          </cell>
          <cell r="P63">
            <v>0.32876712328767121</v>
          </cell>
          <cell r="Q63">
            <v>1828.008</v>
          </cell>
        </row>
        <row r="64">
          <cell r="B64" t="str">
            <v>100</v>
          </cell>
          <cell r="C64" t="str">
            <v>DIMAS MOISES DA SILVA MOTTA</v>
          </cell>
          <cell r="D64" t="str">
            <v>AUXILIAR DE ADM.</v>
          </cell>
          <cell r="E64" t="str">
            <v>002/04</v>
          </cell>
          <cell r="F64" t="str">
            <v>01/2005</v>
          </cell>
          <cell r="G64" t="str">
            <v>IV</v>
          </cell>
          <cell r="H64" t="str">
            <v>T2</v>
          </cell>
          <cell r="I64">
            <v>9.09</v>
          </cell>
          <cell r="J64">
            <v>1999.8</v>
          </cell>
          <cell r="K64">
            <v>3.5897727272727273</v>
          </cell>
          <cell r="L64">
            <v>789.75</v>
          </cell>
          <cell r="M64" t="str">
            <v>010903</v>
          </cell>
          <cell r="N64">
            <v>3.4287671232876713</v>
          </cell>
          <cell r="O64" t="str">
            <v>ECCH.T</v>
          </cell>
          <cell r="P64">
            <v>0.32876712328767121</v>
          </cell>
          <cell r="Q64">
            <v>856.87874999999997</v>
          </cell>
        </row>
        <row r="65">
          <cell r="B65" t="str">
            <v>101</v>
          </cell>
          <cell r="C65" t="str">
            <v>MILTON COSTA</v>
          </cell>
          <cell r="D65" t="str">
            <v>MEIO OF OB CIVIS</v>
          </cell>
          <cell r="E65" t="str">
            <v>010/04</v>
          </cell>
          <cell r="F65" t="str">
            <v>04/2005</v>
          </cell>
          <cell r="G65" t="str">
            <v>VI</v>
          </cell>
          <cell r="H65" t="str">
            <v>T3</v>
          </cell>
          <cell r="I65">
            <v>7.88</v>
          </cell>
          <cell r="J65">
            <v>1733.6</v>
          </cell>
          <cell r="K65">
            <v>3.1111363636363638</v>
          </cell>
          <cell r="L65">
            <v>684.45</v>
          </cell>
          <cell r="M65" t="str">
            <v>010903</v>
          </cell>
          <cell r="N65">
            <v>12.52876712328767</v>
          </cell>
          <cell r="O65" t="str">
            <v>ECCH.T</v>
          </cell>
          <cell r="P65">
            <v>0.32876712328767121</v>
          </cell>
          <cell r="Q65">
            <v>742.62825000000009</v>
          </cell>
        </row>
        <row r="66">
          <cell r="B66" t="str">
            <v>102</v>
          </cell>
          <cell r="C66" t="str">
            <v>JOSE CELSO MARCIANO</v>
          </cell>
          <cell r="D66" t="str">
            <v>CARPINTEIRO</v>
          </cell>
          <cell r="E66" t="str">
            <v>012/04</v>
          </cell>
          <cell r="F66" t="str">
            <v>10/2005</v>
          </cell>
          <cell r="G66" t="str">
            <v>V</v>
          </cell>
          <cell r="H66" t="str">
            <v>T4</v>
          </cell>
          <cell r="I66">
            <v>9.09</v>
          </cell>
          <cell r="J66">
            <v>1999.8</v>
          </cell>
          <cell r="K66">
            <v>3.5897727272727273</v>
          </cell>
          <cell r="L66">
            <v>789.75</v>
          </cell>
          <cell r="M66" t="str">
            <v>010903</v>
          </cell>
          <cell r="N66">
            <v>17.928767123287674</v>
          </cell>
          <cell r="O66" t="str">
            <v>SE ANGRA</v>
          </cell>
          <cell r="P66">
            <v>0.32876712328767121</v>
          </cell>
          <cell r="Q66">
            <v>856.87874999999997</v>
          </cell>
        </row>
        <row r="67">
          <cell r="B67" t="str">
            <v>106</v>
          </cell>
          <cell r="C67" t="str">
            <v>JOAQUIM AIRES DE OLIVEIRA</v>
          </cell>
          <cell r="D67" t="str">
            <v>PEDREIRO</v>
          </cell>
          <cell r="E67" t="str">
            <v>004/04</v>
          </cell>
          <cell r="F67" t="str">
            <v>09/2005</v>
          </cell>
          <cell r="G67" t="str">
            <v>V</v>
          </cell>
          <cell r="H67" t="str">
            <v>T4</v>
          </cell>
          <cell r="I67">
            <v>9.09</v>
          </cell>
          <cell r="J67">
            <v>1999.8</v>
          </cell>
          <cell r="K67">
            <v>3.5897727272727273</v>
          </cell>
          <cell r="L67">
            <v>789.75</v>
          </cell>
          <cell r="M67" t="str">
            <v>220903</v>
          </cell>
          <cell r="N67">
            <v>1.7287671232876711</v>
          </cell>
          <cell r="O67" t="str">
            <v>UHE LCBC</v>
          </cell>
          <cell r="P67">
            <v>0.32876712328767121</v>
          </cell>
          <cell r="Q67">
            <v>856.87874999999997</v>
          </cell>
        </row>
        <row r="68">
          <cell r="B68" t="str">
            <v>123</v>
          </cell>
          <cell r="C68" t="str">
            <v>DERLY CORNELIO PARANHOS FILHO</v>
          </cell>
          <cell r="D68" t="str">
            <v>AJUDANTE</v>
          </cell>
          <cell r="E68" t="str">
            <v>004/04</v>
          </cell>
          <cell r="F68" t="str">
            <v>15/2005</v>
          </cell>
          <cell r="G68" t="str">
            <v>I</v>
          </cell>
          <cell r="H68" t="str">
            <v>T1</v>
          </cell>
          <cell r="I68">
            <v>6.24</v>
          </cell>
          <cell r="J68">
            <v>1372.8</v>
          </cell>
          <cell r="K68">
            <v>2.4649772727272725</v>
          </cell>
          <cell r="L68">
            <v>542.29499999999996</v>
          </cell>
          <cell r="M68" t="str">
            <v>010704</v>
          </cell>
          <cell r="N68" t="str">
            <v>Não Aplic.</v>
          </cell>
          <cell r="O68" t="str">
            <v>SE O. PRETO</v>
          </cell>
          <cell r="P68">
            <v>0.32876712328767121</v>
          </cell>
          <cell r="Q68">
            <v>588.39007499999991</v>
          </cell>
        </row>
        <row r="69">
          <cell r="B69" t="str">
            <v>124</v>
          </cell>
          <cell r="C69" t="str">
            <v>FERNANDO EMILIO SERRA</v>
          </cell>
          <cell r="D69" t="str">
            <v>AJUDANTE</v>
          </cell>
          <cell r="E69" t="str">
            <v>004/04</v>
          </cell>
          <cell r="F69" t="str">
            <v>15/2005</v>
          </cell>
          <cell r="G69" t="str">
            <v>I</v>
          </cell>
          <cell r="H69" t="str">
            <v>T1</v>
          </cell>
          <cell r="I69">
            <v>6.24</v>
          </cell>
          <cell r="J69">
            <v>1372.8</v>
          </cell>
          <cell r="K69">
            <v>2.4649772727272725</v>
          </cell>
          <cell r="L69">
            <v>542.29499999999996</v>
          </cell>
          <cell r="M69" t="str">
            <v>010704</v>
          </cell>
          <cell r="N69" t="str">
            <v>Não Aplic.</v>
          </cell>
          <cell r="O69" t="str">
            <v>SE O. PRETO</v>
          </cell>
          <cell r="P69">
            <v>0.32876712328767121</v>
          </cell>
          <cell r="Q69">
            <v>588.39007499999991</v>
          </cell>
        </row>
        <row r="70">
          <cell r="B70" t="str">
            <v>125</v>
          </cell>
          <cell r="C70" t="str">
            <v>ANTONIO JOSE SALGADO</v>
          </cell>
          <cell r="D70" t="str">
            <v>AJUDANTE</v>
          </cell>
          <cell r="E70" t="str">
            <v>014/04</v>
          </cell>
          <cell r="F70" t="str">
            <v>12/2005</v>
          </cell>
          <cell r="G70" t="str">
            <v>I</v>
          </cell>
          <cell r="H70" t="str">
            <v>T1</v>
          </cell>
          <cell r="I70">
            <v>6.24</v>
          </cell>
          <cell r="J70">
            <v>1372.8</v>
          </cell>
          <cell r="K70">
            <v>2.4649772727272725</v>
          </cell>
          <cell r="L70">
            <v>542.29499999999996</v>
          </cell>
          <cell r="M70" t="str">
            <v>010704</v>
          </cell>
          <cell r="N70" t="str">
            <v>Não Aplic.</v>
          </cell>
          <cell r="O70" t="str">
            <v>PRAD A</v>
          </cell>
          <cell r="P70">
            <v>0.32876712328767121</v>
          </cell>
          <cell r="Q70">
            <v>588.39007499999991</v>
          </cell>
        </row>
        <row r="71">
          <cell r="B71" t="str">
            <v>127</v>
          </cell>
          <cell r="C71" t="str">
            <v>ERICK DE CARVALHO FERNANDES BASTOS</v>
          </cell>
          <cell r="D71" t="str">
            <v>AJUDANTE</v>
          </cell>
          <cell r="E71" t="str">
            <v>014/04</v>
          </cell>
          <cell r="F71" t="str">
            <v>12/2005</v>
          </cell>
          <cell r="G71" t="str">
            <v>I</v>
          </cell>
          <cell r="H71" t="str">
            <v>T1</v>
          </cell>
          <cell r="I71">
            <v>6.24</v>
          </cell>
          <cell r="J71">
            <v>1372.8</v>
          </cell>
          <cell r="K71">
            <v>2.4649772727272725</v>
          </cell>
          <cell r="L71">
            <v>542.29499999999996</v>
          </cell>
          <cell r="M71" t="str">
            <v>010704</v>
          </cell>
          <cell r="N71" t="str">
            <v>Não Aplic.</v>
          </cell>
          <cell r="O71" t="str">
            <v>PRAD A</v>
          </cell>
          <cell r="P71">
            <v>0.32876712328767121</v>
          </cell>
          <cell r="Q71">
            <v>588.39007499999991</v>
          </cell>
        </row>
        <row r="72">
          <cell r="B72" t="str">
            <v>128</v>
          </cell>
          <cell r="C72" t="str">
            <v>GILMAR LUIZ RODRIGUES DA SILVA</v>
          </cell>
          <cell r="D72" t="str">
            <v>AJUDANTE</v>
          </cell>
          <cell r="E72" t="str">
            <v>014/04</v>
          </cell>
          <cell r="F72" t="str">
            <v>12/2005</v>
          </cell>
          <cell r="G72" t="str">
            <v>I</v>
          </cell>
          <cell r="H72" t="str">
            <v>T1</v>
          </cell>
          <cell r="I72">
            <v>6.24</v>
          </cell>
          <cell r="J72">
            <v>1372.8</v>
          </cell>
          <cell r="K72">
            <v>2.4649772727272725</v>
          </cell>
          <cell r="L72">
            <v>542.29499999999996</v>
          </cell>
          <cell r="M72" t="str">
            <v>010704</v>
          </cell>
          <cell r="N72" t="str">
            <v>Não Aplic.</v>
          </cell>
          <cell r="O72" t="str">
            <v>PRAD A</v>
          </cell>
          <cell r="P72">
            <v>0.32876712328767121</v>
          </cell>
          <cell r="Q72">
            <v>588.39007499999991</v>
          </cell>
        </row>
        <row r="73">
          <cell r="B73" t="str">
            <v>129</v>
          </cell>
          <cell r="C73" t="str">
            <v>JOSE BENEDITO DA SILVA</v>
          </cell>
          <cell r="D73" t="str">
            <v>AJUDANTE</v>
          </cell>
          <cell r="E73" t="str">
            <v>014/04</v>
          </cell>
          <cell r="F73" t="str">
            <v>12/2005</v>
          </cell>
          <cell r="G73" t="str">
            <v>I</v>
          </cell>
          <cell r="H73" t="str">
            <v>T1</v>
          </cell>
          <cell r="I73">
            <v>6.24</v>
          </cell>
          <cell r="J73">
            <v>1372.8</v>
          </cell>
          <cell r="K73">
            <v>2.4649772727272725</v>
          </cell>
          <cell r="L73">
            <v>542.29499999999996</v>
          </cell>
          <cell r="M73" t="str">
            <v>010704</v>
          </cell>
          <cell r="N73" t="str">
            <v>Não Aplic.</v>
          </cell>
          <cell r="O73" t="str">
            <v>PRAD A</v>
          </cell>
          <cell r="P73">
            <v>0.32876712328767121</v>
          </cell>
          <cell r="Q73">
            <v>588.39007499999991</v>
          </cell>
        </row>
        <row r="74">
          <cell r="B74" t="str">
            <v>130</v>
          </cell>
          <cell r="C74" t="str">
            <v>LUCIO CAROLINO MARTINS</v>
          </cell>
          <cell r="D74" t="str">
            <v>PEDREIRO</v>
          </cell>
          <cell r="E74" t="str">
            <v>014/04</v>
          </cell>
          <cell r="F74" t="str">
            <v>12/2005</v>
          </cell>
          <cell r="G74" t="str">
            <v>V</v>
          </cell>
          <cell r="H74" t="str">
            <v>T4</v>
          </cell>
          <cell r="I74">
            <v>9.09</v>
          </cell>
          <cell r="J74">
            <v>1999.8</v>
          </cell>
          <cell r="K74">
            <v>3.5897727272727273</v>
          </cell>
          <cell r="L74">
            <v>789.75</v>
          </cell>
          <cell r="M74" t="str">
            <v>010704</v>
          </cell>
          <cell r="N74" t="str">
            <v>Acima 15 A XXXX</v>
          </cell>
          <cell r="O74" t="str">
            <v>PRAD A</v>
          </cell>
          <cell r="P74">
            <v>0.32876712328767121</v>
          </cell>
          <cell r="Q74">
            <v>856.87874999999997</v>
          </cell>
        </row>
        <row r="75">
          <cell r="B75" t="str">
            <v>131</v>
          </cell>
          <cell r="C75" t="str">
            <v>REGINALDO BATISTA FLORENCIO DA SILVA</v>
          </cell>
          <cell r="D75" t="str">
            <v>AJUDANTE</v>
          </cell>
          <cell r="E75" t="str">
            <v>014/04</v>
          </cell>
          <cell r="F75" t="str">
            <v>12/2005</v>
          </cell>
          <cell r="G75" t="str">
            <v>I</v>
          </cell>
          <cell r="H75" t="str">
            <v>T1</v>
          </cell>
          <cell r="I75">
            <v>6.24</v>
          </cell>
          <cell r="J75">
            <v>1372.8</v>
          </cell>
          <cell r="K75">
            <v>2.4649772727272725</v>
          </cell>
          <cell r="L75">
            <v>542.29499999999996</v>
          </cell>
          <cell r="M75" t="str">
            <v>010704</v>
          </cell>
          <cell r="N75" t="str">
            <v>Não Aplic.</v>
          </cell>
          <cell r="O75" t="str">
            <v>PRAD A</v>
          </cell>
          <cell r="P75">
            <v>0.32876712328767121</v>
          </cell>
          <cell r="Q75">
            <v>588.39007499999991</v>
          </cell>
        </row>
        <row r="76">
          <cell r="B76" t="str">
            <v>132</v>
          </cell>
          <cell r="C76" t="str">
            <v>VALDECIR DOS SANTOS</v>
          </cell>
          <cell r="D76" t="str">
            <v>MEIO OF OB CIVIS</v>
          </cell>
          <cell r="E76" t="str">
            <v>014/04</v>
          </cell>
          <cell r="F76" t="str">
            <v>12/2005</v>
          </cell>
          <cell r="G76" t="str">
            <v>VI</v>
          </cell>
          <cell r="H76" t="str">
            <v>T3</v>
          </cell>
          <cell r="I76">
            <v>7.88</v>
          </cell>
          <cell r="J76">
            <v>1733.6</v>
          </cell>
          <cell r="K76">
            <v>3.1111363636363638</v>
          </cell>
          <cell r="L76">
            <v>684.45</v>
          </cell>
          <cell r="M76" t="str">
            <v>010704</v>
          </cell>
          <cell r="N76">
            <v>9.4287671232876704</v>
          </cell>
          <cell r="O76" t="str">
            <v>ECCH.T</v>
          </cell>
          <cell r="P76">
            <v>0.32876712328767121</v>
          </cell>
          <cell r="Q76">
            <v>742.62825000000009</v>
          </cell>
        </row>
        <row r="77">
          <cell r="B77" t="str">
            <v>133</v>
          </cell>
          <cell r="C77" t="str">
            <v>WLADEMIR ROSA DE OLIVEIRA</v>
          </cell>
          <cell r="D77" t="str">
            <v>AJUDANTE</v>
          </cell>
          <cell r="E77" t="str">
            <v>014/04</v>
          </cell>
          <cell r="F77" t="str">
            <v>12/2005</v>
          </cell>
          <cell r="G77" t="str">
            <v>I</v>
          </cell>
          <cell r="H77" t="str">
            <v>T1</v>
          </cell>
          <cell r="I77">
            <v>6.24</v>
          </cell>
          <cell r="J77">
            <v>1372.8</v>
          </cell>
          <cell r="K77">
            <v>2.4649772727272725</v>
          </cell>
          <cell r="L77">
            <v>542.29499999999996</v>
          </cell>
          <cell r="M77" t="str">
            <v>010704</v>
          </cell>
          <cell r="N77" t="str">
            <v>Não Aplic.</v>
          </cell>
          <cell r="O77" t="str">
            <v>PRAD A</v>
          </cell>
          <cell r="P77">
            <v>0.32876712328767121</v>
          </cell>
          <cell r="Q77">
            <v>588.39007499999991</v>
          </cell>
        </row>
        <row r="78">
          <cell r="B78" t="str">
            <v>134</v>
          </cell>
          <cell r="C78" t="str">
            <v>GLAUCO FELIPE DOS SANTOS</v>
          </cell>
          <cell r="D78" t="str">
            <v>AUXILIAR DE TECNICO</v>
          </cell>
          <cell r="E78" t="str">
            <v>004/04</v>
          </cell>
          <cell r="F78" t="str">
            <v>02/2005</v>
          </cell>
          <cell r="G78" t="str">
            <v>IV</v>
          </cell>
          <cell r="H78" t="str">
            <v>T1</v>
          </cell>
          <cell r="I78">
            <v>6.97</v>
          </cell>
          <cell r="J78">
            <v>1533.3999999999999</v>
          </cell>
          <cell r="K78">
            <v>3.2307954545454542</v>
          </cell>
          <cell r="L78">
            <v>710.77499999999998</v>
          </cell>
          <cell r="M78" t="str">
            <v>010704</v>
          </cell>
          <cell r="N78">
            <v>1.2287671232876711</v>
          </cell>
          <cell r="O78" t="str">
            <v>SE ANGRA</v>
          </cell>
          <cell r="P78">
            <v>0.32876712328767121</v>
          </cell>
          <cell r="Q78">
            <v>771.19087500000001</v>
          </cell>
        </row>
        <row r="79">
          <cell r="B79" t="str">
            <v>135</v>
          </cell>
          <cell r="C79" t="str">
            <v>ALESSANDRO PEDRO</v>
          </cell>
          <cell r="D79" t="str">
            <v>AJUDANTE</v>
          </cell>
          <cell r="E79" t="str">
            <v>015/04</v>
          </cell>
          <cell r="F79" t="str">
            <v>13/2005</v>
          </cell>
          <cell r="G79" t="str">
            <v>I</v>
          </cell>
          <cell r="H79" t="str">
            <v>T1</v>
          </cell>
          <cell r="I79">
            <v>6.24</v>
          </cell>
          <cell r="J79">
            <v>1372.8</v>
          </cell>
          <cell r="K79">
            <v>2.4649772727272725</v>
          </cell>
          <cell r="L79">
            <v>542.29499999999996</v>
          </cell>
          <cell r="M79" t="str">
            <v>190704</v>
          </cell>
          <cell r="N79" t="str">
            <v>Não Aplic.</v>
          </cell>
          <cell r="O79" t="str">
            <v>PRAD B</v>
          </cell>
          <cell r="P79">
            <v>0.32876712328767121</v>
          </cell>
          <cell r="Q79">
            <v>588.39007499999991</v>
          </cell>
        </row>
        <row r="80">
          <cell r="B80" t="str">
            <v>136</v>
          </cell>
          <cell r="C80" t="str">
            <v>ALEXSANDRO BORGES</v>
          </cell>
          <cell r="D80" t="str">
            <v>AJUDANTE</v>
          </cell>
          <cell r="E80" t="str">
            <v>015/04</v>
          </cell>
          <cell r="F80" t="str">
            <v>13/2005</v>
          </cell>
          <cell r="G80" t="str">
            <v>I</v>
          </cell>
          <cell r="H80" t="str">
            <v>T1</v>
          </cell>
          <cell r="I80">
            <v>6.24</v>
          </cell>
          <cell r="J80">
            <v>1372.8</v>
          </cell>
          <cell r="K80">
            <v>2.4649772727272725</v>
          </cell>
          <cell r="L80">
            <v>542.29499999999996</v>
          </cell>
          <cell r="M80" t="str">
            <v>190704</v>
          </cell>
          <cell r="N80" t="str">
            <v>Não Aplic.</v>
          </cell>
          <cell r="O80" t="str">
            <v>PRAD B</v>
          </cell>
          <cell r="P80">
            <v>0.32876712328767121</v>
          </cell>
          <cell r="Q80">
            <v>588.39007499999991</v>
          </cell>
        </row>
        <row r="81">
          <cell r="B81" t="str">
            <v>137</v>
          </cell>
          <cell r="C81" t="str">
            <v>ANDRE MARQUES DA SILVA</v>
          </cell>
          <cell r="D81" t="str">
            <v>PEDREIRO</v>
          </cell>
          <cell r="E81" t="str">
            <v>015/04</v>
          </cell>
          <cell r="F81" t="str">
            <v>13/2005</v>
          </cell>
          <cell r="G81" t="str">
            <v>V</v>
          </cell>
          <cell r="H81" t="str">
            <v>T2</v>
          </cell>
          <cell r="I81">
            <v>7.88</v>
          </cell>
          <cell r="J81">
            <v>1733.6</v>
          </cell>
          <cell r="K81">
            <v>3.1111363636363638</v>
          </cell>
          <cell r="L81">
            <v>684.45</v>
          </cell>
          <cell r="M81" t="str">
            <v>190704</v>
          </cell>
          <cell r="N81" t="str">
            <v>Acima 5 A XXXX</v>
          </cell>
          <cell r="O81" t="str">
            <v>PRAD B</v>
          </cell>
          <cell r="P81">
            <v>0.32876712328767121</v>
          </cell>
          <cell r="Q81">
            <v>742.62825000000009</v>
          </cell>
        </row>
        <row r="82">
          <cell r="B82" t="str">
            <v>138</v>
          </cell>
          <cell r="C82" t="str">
            <v>ANGELO MARCIO DA SILVA</v>
          </cell>
          <cell r="D82" t="str">
            <v>AJUDANTE</v>
          </cell>
          <cell r="E82" t="str">
            <v>015/04</v>
          </cell>
          <cell r="F82" t="str">
            <v>13/2005</v>
          </cell>
          <cell r="G82" t="str">
            <v>I</v>
          </cell>
          <cell r="H82" t="str">
            <v>T1</v>
          </cell>
          <cell r="I82">
            <v>6.24</v>
          </cell>
          <cell r="J82">
            <v>1372.8</v>
          </cell>
          <cell r="K82">
            <v>2.4649772727272725</v>
          </cell>
          <cell r="L82">
            <v>542.29499999999996</v>
          </cell>
          <cell r="M82" t="str">
            <v>190704</v>
          </cell>
          <cell r="N82" t="str">
            <v>Não Aplic.</v>
          </cell>
          <cell r="O82" t="str">
            <v>PRAD B</v>
          </cell>
          <cell r="P82">
            <v>0.32876712328767121</v>
          </cell>
          <cell r="Q82">
            <v>588.39007499999991</v>
          </cell>
        </row>
        <row r="83">
          <cell r="B83" t="str">
            <v>139</v>
          </cell>
          <cell r="C83" t="str">
            <v>ANTONIO GOMES FARIAS</v>
          </cell>
          <cell r="D83" t="str">
            <v>PEDREIRO</v>
          </cell>
          <cell r="E83" t="str">
            <v>015/04</v>
          </cell>
          <cell r="F83" t="str">
            <v>13/2005</v>
          </cell>
          <cell r="G83" t="str">
            <v>V</v>
          </cell>
          <cell r="H83" t="str">
            <v>T2</v>
          </cell>
          <cell r="I83">
            <v>7.88</v>
          </cell>
          <cell r="J83">
            <v>1733.6</v>
          </cell>
          <cell r="K83">
            <v>3.1111363636363638</v>
          </cell>
          <cell r="L83">
            <v>684.45</v>
          </cell>
          <cell r="M83" t="str">
            <v>190704</v>
          </cell>
          <cell r="N83" t="str">
            <v>Acima 5 A XXXX</v>
          </cell>
          <cell r="O83" t="str">
            <v>PRAD B</v>
          </cell>
          <cell r="P83">
            <v>0.32876712328767121</v>
          </cell>
          <cell r="Q83">
            <v>742.62825000000009</v>
          </cell>
        </row>
        <row r="84">
          <cell r="B84" t="str">
            <v>140</v>
          </cell>
          <cell r="C84" t="str">
            <v>CARLOS ALBERTO DE ALMEIDA</v>
          </cell>
          <cell r="D84" t="str">
            <v>PEDREIRO</v>
          </cell>
          <cell r="E84" t="str">
            <v>015/04</v>
          </cell>
          <cell r="F84" t="str">
            <v>13/2005</v>
          </cell>
          <cell r="G84" t="str">
            <v>V</v>
          </cell>
          <cell r="H84" t="str">
            <v>T2</v>
          </cell>
          <cell r="I84">
            <v>7.88</v>
          </cell>
          <cell r="J84">
            <v>1733.6</v>
          </cell>
          <cell r="K84">
            <v>3.1111363636363638</v>
          </cell>
          <cell r="L84">
            <v>684.45</v>
          </cell>
          <cell r="M84" t="str">
            <v>190704</v>
          </cell>
          <cell r="N84" t="str">
            <v>Acima 5 A XXXX</v>
          </cell>
          <cell r="O84" t="str">
            <v>PRAD B</v>
          </cell>
          <cell r="P84">
            <v>0.32876712328767121</v>
          </cell>
          <cell r="Q84">
            <v>742.62825000000009</v>
          </cell>
        </row>
        <row r="85">
          <cell r="B85" t="str">
            <v>141</v>
          </cell>
          <cell r="C85" t="str">
            <v>CARLOS ANTONIO DE ALMEIDA</v>
          </cell>
          <cell r="D85" t="str">
            <v>AJUDANTE</v>
          </cell>
          <cell r="E85" t="str">
            <v>015/04</v>
          </cell>
          <cell r="F85" t="str">
            <v>13/2005</v>
          </cell>
          <cell r="G85" t="str">
            <v>I</v>
          </cell>
          <cell r="H85" t="str">
            <v>T1</v>
          </cell>
          <cell r="I85">
            <v>6.24</v>
          </cell>
          <cell r="J85">
            <v>1372.8</v>
          </cell>
          <cell r="K85">
            <v>2.4649772727272725</v>
          </cell>
          <cell r="L85">
            <v>542.29499999999996</v>
          </cell>
          <cell r="M85" t="str">
            <v>190704</v>
          </cell>
          <cell r="N85" t="str">
            <v>Não Aplic.</v>
          </cell>
          <cell r="O85" t="str">
            <v>PRAD B</v>
          </cell>
          <cell r="P85">
            <v>0.32876712328767121</v>
          </cell>
          <cell r="Q85">
            <v>588.39007499999991</v>
          </cell>
        </row>
        <row r="86">
          <cell r="B86" t="str">
            <v>142</v>
          </cell>
          <cell r="C86" t="str">
            <v>CLAUDENEI MEDEIROS ELIDIO</v>
          </cell>
          <cell r="D86" t="str">
            <v>AJUDANTE</v>
          </cell>
          <cell r="E86" t="str">
            <v>015/04</v>
          </cell>
          <cell r="F86" t="str">
            <v>13/2005</v>
          </cell>
          <cell r="G86" t="str">
            <v>I</v>
          </cell>
          <cell r="H86" t="str">
            <v>T1</v>
          </cell>
          <cell r="I86">
            <v>6.24</v>
          </cell>
          <cell r="J86">
            <v>1372.8</v>
          </cell>
          <cell r="K86">
            <v>2.4649772727272725</v>
          </cell>
          <cell r="L86">
            <v>542.29499999999996</v>
          </cell>
          <cell r="M86" t="str">
            <v>190704</v>
          </cell>
          <cell r="N86" t="str">
            <v>Não Aplic.</v>
          </cell>
          <cell r="O86" t="str">
            <v>PRAD B</v>
          </cell>
          <cell r="P86">
            <v>0.32876712328767121</v>
          </cell>
          <cell r="Q86">
            <v>588.39007499999991</v>
          </cell>
        </row>
        <row r="87">
          <cell r="B87" t="str">
            <v>143</v>
          </cell>
          <cell r="C87" t="str">
            <v>EDNEY SOARES DA SILVA</v>
          </cell>
          <cell r="D87" t="str">
            <v>AJUDANTE</v>
          </cell>
          <cell r="E87" t="str">
            <v>015/04</v>
          </cell>
          <cell r="F87" t="str">
            <v>13/2005</v>
          </cell>
          <cell r="G87" t="str">
            <v>I</v>
          </cell>
          <cell r="H87" t="str">
            <v>T1</v>
          </cell>
          <cell r="I87">
            <v>6.24</v>
          </cell>
          <cell r="J87">
            <v>1372.8</v>
          </cell>
          <cell r="K87">
            <v>2.4649772727272725</v>
          </cell>
          <cell r="L87">
            <v>542.29499999999996</v>
          </cell>
          <cell r="M87" t="str">
            <v>190704</v>
          </cell>
          <cell r="N87" t="str">
            <v>Não Aplic.</v>
          </cell>
          <cell r="O87" t="str">
            <v>PRAD B</v>
          </cell>
          <cell r="P87">
            <v>0.32876712328767121</v>
          </cell>
          <cell r="Q87">
            <v>588.39007499999991</v>
          </cell>
        </row>
        <row r="88">
          <cell r="B88" t="str">
            <v>144</v>
          </cell>
          <cell r="C88" t="str">
            <v>GILSON IGNACIO DE SOUZA</v>
          </cell>
          <cell r="D88" t="str">
            <v>AJUDANTE</v>
          </cell>
          <cell r="E88" t="str">
            <v>015/04</v>
          </cell>
          <cell r="F88" t="str">
            <v>13/2005</v>
          </cell>
          <cell r="G88" t="str">
            <v>I</v>
          </cell>
          <cell r="H88" t="str">
            <v>T1</v>
          </cell>
          <cell r="I88">
            <v>6.24</v>
          </cell>
          <cell r="J88">
            <v>1372.8</v>
          </cell>
          <cell r="K88">
            <v>2.4649772727272725</v>
          </cell>
          <cell r="L88">
            <v>542.29499999999996</v>
          </cell>
          <cell r="M88" t="str">
            <v>190704</v>
          </cell>
          <cell r="N88" t="str">
            <v>Não Aplic.</v>
          </cell>
          <cell r="O88" t="str">
            <v>PRAD B</v>
          </cell>
          <cell r="P88">
            <v>0.32876712328767121</v>
          </cell>
          <cell r="Q88">
            <v>588.39007499999991</v>
          </cell>
        </row>
        <row r="89">
          <cell r="B89" t="str">
            <v>145</v>
          </cell>
          <cell r="C89" t="str">
            <v>JOSE CARLOS HILARIO DOS SANTOS</v>
          </cell>
          <cell r="D89" t="str">
            <v>AJUDANTE</v>
          </cell>
          <cell r="E89" t="str">
            <v>015/04</v>
          </cell>
          <cell r="F89" t="str">
            <v>13/2005</v>
          </cell>
          <cell r="G89" t="str">
            <v>I</v>
          </cell>
          <cell r="H89" t="str">
            <v>T1</v>
          </cell>
          <cell r="I89">
            <v>6.24</v>
          </cell>
          <cell r="J89">
            <v>1372.8</v>
          </cell>
          <cell r="K89">
            <v>2.4649772727272725</v>
          </cell>
          <cell r="L89">
            <v>542.29499999999996</v>
          </cell>
          <cell r="M89" t="str">
            <v>190704</v>
          </cell>
          <cell r="N89" t="str">
            <v>Não Aplic.</v>
          </cell>
          <cell r="O89" t="str">
            <v>PRAD B</v>
          </cell>
          <cell r="P89">
            <v>0.32876712328767121</v>
          </cell>
          <cell r="Q89">
            <v>588.39007499999991</v>
          </cell>
        </row>
        <row r="90">
          <cell r="B90" t="str">
            <v>146</v>
          </cell>
          <cell r="C90" t="str">
            <v>MARCIO PEREIRA</v>
          </cell>
          <cell r="D90" t="str">
            <v>AJUDANTE</v>
          </cell>
          <cell r="E90" t="str">
            <v>015/04</v>
          </cell>
          <cell r="F90" t="str">
            <v>13/2005</v>
          </cell>
          <cell r="G90" t="str">
            <v>I</v>
          </cell>
          <cell r="H90" t="str">
            <v>T1</v>
          </cell>
          <cell r="I90">
            <v>6.24</v>
          </cell>
          <cell r="J90">
            <v>1372.8</v>
          </cell>
          <cell r="K90">
            <v>2.4649772727272725</v>
          </cell>
          <cell r="L90">
            <v>542.29499999999996</v>
          </cell>
          <cell r="M90" t="str">
            <v>190704</v>
          </cell>
          <cell r="N90" t="str">
            <v>Não Aplic.</v>
          </cell>
          <cell r="O90" t="str">
            <v>PRAD B</v>
          </cell>
          <cell r="P90">
            <v>0.32876712328767121</v>
          </cell>
          <cell r="Q90">
            <v>588.39007499999991</v>
          </cell>
        </row>
        <row r="91">
          <cell r="B91" t="str">
            <v>147</v>
          </cell>
          <cell r="C91" t="str">
            <v>ROBERT LYVER SANTOS PEROSINI</v>
          </cell>
          <cell r="D91" t="str">
            <v>AJUDANTE</v>
          </cell>
          <cell r="E91" t="str">
            <v>015/04</v>
          </cell>
          <cell r="F91" t="str">
            <v>13/2005</v>
          </cell>
          <cell r="G91" t="str">
            <v>I</v>
          </cell>
          <cell r="H91" t="str">
            <v>T1</v>
          </cell>
          <cell r="I91">
            <v>6.24</v>
          </cell>
          <cell r="J91">
            <v>1372.8</v>
          </cell>
          <cell r="K91">
            <v>2.4649772727272725</v>
          </cell>
          <cell r="L91">
            <v>542.29499999999996</v>
          </cell>
          <cell r="M91" t="str">
            <v>190704</v>
          </cell>
          <cell r="N91" t="str">
            <v>Não Aplic.</v>
          </cell>
          <cell r="O91" t="str">
            <v>PRAD B</v>
          </cell>
          <cell r="P91">
            <v>0.32876712328767121</v>
          </cell>
          <cell r="Q91">
            <v>588.39007499999991</v>
          </cell>
        </row>
        <row r="92">
          <cell r="B92" t="str">
            <v>148</v>
          </cell>
          <cell r="C92" t="str">
            <v>ROBERTO CARLOS DA SILVA</v>
          </cell>
          <cell r="D92" t="str">
            <v>AJUDANTE</v>
          </cell>
          <cell r="E92" t="str">
            <v>015/04</v>
          </cell>
          <cell r="F92" t="str">
            <v>13/2005</v>
          </cell>
          <cell r="G92" t="str">
            <v>I</v>
          </cell>
          <cell r="H92" t="str">
            <v>T1</v>
          </cell>
          <cell r="I92">
            <v>6.24</v>
          </cell>
          <cell r="J92">
            <v>1372.8</v>
          </cell>
          <cell r="K92">
            <v>2.4649772727272725</v>
          </cell>
          <cell r="L92">
            <v>542.29499999999996</v>
          </cell>
          <cell r="M92" t="str">
            <v>190704</v>
          </cell>
          <cell r="N92" t="str">
            <v>Não Aplic.</v>
          </cell>
          <cell r="O92" t="str">
            <v>PRAD B</v>
          </cell>
          <cell r="P92">
            <v>0.32876712328767121</v>
          </cell>
          <cell r="Q92">
            <v>588.39007499999991</v>
          </cell>
        </row>
        <row r="93">
          <cell r="B93" t="str">
            <v>149</v>
          </cell>
          <cell r="C93" t="str">
            <v>SEBASTIÃO DA SILVA</v>
          </cell>
          <cell r="D93" t="str">
            <v>AJUDANTE</v>
          </cell>
          <cell r="E93" t="str">
            <v>015/04</v>
          </cell>
          <cell r="F93" t="str">
            <v>13/2005</v>
          </cell>
          <cell r="G93" t="str">
            <v>I</v>
          </cell>
          <cell r="H93" t="str">
            <v>T1</v>
          </cell>
          <cell r="I93">
            <v>6.24</v>
          </cell>
          <cell r="J93">
            <v>1372.8</v>
          </cell>
          <cell r="K93">
            <v>2.4649772727272725</v>
          </cell>
          <cell r="L93">
            <v>542.29499999999996</v>
          </cell>
          <cell r="M93" t="str">
            <v>190704</v>
          </cell>
          <cell r="N93" t="str">
            <v>Não Aplic.</v>
          </cell>
          <cell r="O93" t="str">
            <v>PRAD B</v>
          </cell>
          <cell r="P93">
            <v>0.32876712328767121</v>
          </cell>
          <cell r="Q93">
            <v>588.39007499999991</v>
          </cell>
        </row>
        <row r="94">
          <cell r="B94" t="str">
            <v>155</v>
          </cell>
          <cell r="C94" t="str">
            <v>FRANCISCO CARLOS  TEIXEIRA</v>
          </cell>
          <cell r="D94" t="str">
            <v>TECNICO NIVEL MEDIO</v>
          </cell>
          <cell r="E94" t="str">
            <v>017/04</v>
          </cell>
          <cell r="F94" t="str">
            <v>14/2005</v>
          </cell>
          <cell r="G94" t="str">
            <v>III</v>
          </cell>
          <cell r="H94" t="str">
            <v>T2</v>
          </cell>
          <cell r="I94">
            <v>19.39</v>
          </cell>
          <cell r="J94">
            <v>4265.8</v>
          </cell>
          <cell r="K94">
            <v>5.7436363636363632</v>
          </cell>
          <cell r="L94">
            <v>1263.5999999999999</v>
          </cell>
          <cell r="M94" t="str">
            <v>020804</v>
          </cell>
          <cell r="N94" t="str">
            <v>Acima 5 A XXXX</v>
          </cell>
          <cell r="O94" t="str">
            <v>LUZ P/ TODOS</v>
          </cell>
          <cell r="P94">
            <v>0.32876712328767121</v>
          </cell>
          <cell r="Q94">
            <v>1371.0059999999999</v>
          </cell>
        </row>
        <row r="95">
          <cell r="B95" t="str">
            <v>156</v>
          </cell>
          <cell r="C95" t="str">
            <v>MARIA CAROLINA SANTANA LIRA</v>
          </cell>
          <cell r="D95" t="str">
            <v>AUXILIAR DE ADM.</v>
          </cell>
          <cell r="E95" t="str">
            <v>017/04</v>
          </cell>
          <cell r="F95" t="str">
            <v>14/2005</v>
          </cell>
          <cell r="G95" t="str">
            <v>IV</v>
          </cell>
          <cell r="H95" t="str">
            <v>T3</v>
          </cell>
          <cell r="I95">
            <v>11.51</v>
          </cell>
          <cell r="J95">
            <v>2532.1999999999998</v>
          </cell>
          <cell r="K95">
            <v>4.5470454545454544</v>
          </cell>
          <cell r="L95">
            <v>1000.35</v>
          </cell>
          <cell r="M95" t="str">
            <v>020804</v>
          </cell>
          <cell r="N95" t="str">
            <v>Acima 10 A XXXX</v>
          </cell>
          <cell r="O95" t="str">
            <v>LUZ P/ TODOS</v>
          </cell>
          <cell r="P95">
            <v>0.32876712328767121</v>
          </cell>
          <cell r="Q95">
            <v>1085.3797500000001</v>
          </cell>
        </row>
        <row r="96">
          <cell r="B96" t="str">
            <v>158</v>
          </cell>
          <cell r="C96" t="str">
            <v>PEDRO CLEMENTINO BARCELLOS</v>
          </cell>
          <cell r="D96" t="str">
            <v>TECNICO NIVEL MEDIO</v>
          </cell>
          <cell r="E96" t="str">
            <v>017/04</v>
          </cell>
          <cell r="F96" t="str">
            <v>14/2005</v>
          </cell>
          <cell r="G96" t="str">
            <v>III</v>
          </cell>
          <cell r="H96" t="str">
            <v>T2</v>
          </cell>
          <cell r="I96">
            <v>14.54</v>
          </cell>
          <cell r="J96">
            <v>3198.7999999999997</v>
          </cell>
          <cell r="K96">
            <v>5.7436363636363632</v>
          </cell>
          <cell r="L96">
            <v>1263.5999999999999</v>
          </cell>
          <cell r="M96" t="str">
            <v>020804</v>
          </cell>
          <cell r="N96" t="str">
            <v>Acima 20 A XXXX</v>
          </cell>
          <cell r="O96" t="str">
            <v>LUZ P/ TODOS</v>
          </cell>
          <cell r="P96">
            <v>0.32876712328767121</v>
          </cell>
          <cell r="Q96">
            <v>1371.0059999999999</v>
          </cell>
        </row>
        <row r="97">
          <cell r="B97" t="str">
            <v>159</v>
          </cell>
          <cell r="C97" t="str">
            <v>CARLOS GOMES CARDOSO</v>
          </cell>
          <cell r="D97" t="str">
            <v>TECNICO NIVEL MEDIO</v>
          </cell>
          <cell r="E97" t="str">
            <v>017/04</v>
          </cell>
          <cell r="F97" t="str">
            <v>14/2005</v>
          </cell>
          <cell r="G97" t="str">
            <v>III</v>
          </cell>
          <cell r="H97" t="str">
            <v>T2</v>
          </cell>
          <cell r="I97">
            <v>14.54</v>
          </cell>
          <cell r="J97">
            <v>3198.7999999999997</v>
          </cell>
          <cell r="K97">
            <v>5.7436363636363632</v>
          </cell>
          <cell r="L97">
            <v>1263.5999999999999</v>
          </cell>
          <cell r="M97" t="str">
            <v>130904</v>
          </cell>
          <cell r="N97" t="str">
            <v>Acima 5 A XXXX</v>
          </cell>
          <cell r="O97" t="str">
            <v>LUZ P/ TODOS</v>
          </cell>
          <cell r="P97">
            <v>0.32876712328767121</v>
          </cell>
          <cell r="Q97">
            <v>1371.0059999999999</v>
          </cell>
        </row>
        <row r="98">
          <cell r="B98" t="str">
            <v>160</v>
          </cell>
          <cell r="C98" t="str">
            <v>DORMIÊ MATIAS DA SILVA</v>
          </cell>
          <cell r="D98" t="str">
            <v>TECNICO NIVEL MEDIO</v>
          </cell>
          <cell r="E98" t="str">
            <v>017/04</v>
          </cell>
          <cell r="F98" t="str">
            <v>14/2005</v>
          </cell>
          <cell r="G98" t="str">
            <v>III</v>
          </cell>
          <cell r="H98" t="str">
            <v>T2</v>
          </cell>
          <cell r="I98">
            <v>14.54</v>
          </cell>
          <cell r="J98">
            <v>3198.7999999999997</v>
          </cell>
          <cell r="K98">
            <v>5.7436363636363632</v>
          </cell>
          <cell r="L98">
            <v>1263.5999999999999</v>
          </cell>
          <cell r="M98" t="str">
            <v>130904</v>
          </cell>
          <cell r="N98" t="str">
            <v>Acima 5 A XXXX</v>
          </cell>
          <cell r="O98" t="str">
            <v>LUZ P/ TODOS</v>
          </cell>
          <cell r="P98">
            <v>0.32876712328767121</v>
          </cell>
          <cell r="Q98">
            <v>1371.0059999999999</v>
          </cell>
        </row>
        <row r="99">
          <cell r="B99" t="str">
            <v>161</v>
          </cell>
          <cell r="C99" t="str">
            <v>WASHINGTON RODRIGUES GOMES</v>
          </cell>
          <cell r="D99" t="str">
            <v>AUXILIAR DE ADM.</v>
          </cell>
          <cell r="E99" t="str">
            <v>017/04</v>
          </cell>
          <cell r="F99" t="str">
            <v>14/2005</v>
          </cell>
          <cell r="G99" t="str">
            <v>IV</v>
          </cell>
          <cell r="H99" t="str">
            <v>T2</v>
          </cell>
          <cell r="I99">
            <v>9.09</v>
          </cell>
          <cell r="J99">
            <v>1999.8</v>
          </cell>
          <cell r="K99">
            <v>3.5897727272727273</v>
          </cell>
          <cell r="L99">
            <v>789.75</v>
          </cell>
          <cell r="M99" t="str">
            <v>130904</v>
          </cell>
          <cell r="N99" t="str">
            <v>Acima 5 A XXXX</v>
          </cell>
          <cell r="O99" t="str">
            <v>LUZ P/ TODOS</v>
          </cell>
          <cell r="P99">
            <v>0.32876712328767121</v>
          </cell>
          <cell r="Q99">
            <v>856.87874999999997</v>
          </cell>
        </row>
        <row r="100">
          <cell r="B100" t="str">
            <v>162</v>
          </cell>
          <cell r="C100" t="str">
            <v>MARLON MOREIRA BARBOSA</v>
          </cell>
          <cell r="D100" t="str">
            <v>TECNICO NIVEL MEDIO</v>
          </cell>
          <cell r="E100" t="str">
            <v>017/04</v>
          </cell>
          <cell r="F100" t="str">
            <v>14/2005</v>
          </cell>
          <cell r="G100" t="str">
            <v>III</v>
          </cell>
          <cell r="H100" t="str">
            <v>T2</v>
          </cell>
          <cell r="I100">
            <v>14.54</v>
          </cell>
          <cell r="J100">
            <v>3198.7999999999997</v>
          </cell>
          <cell r="K100">
            <v>5.7436363636363632</v>
          </cell>
          <cell r="L100">
            <v>1263.5999999999999</v>
          </cell>
          <cell r="M100" t="str">
            <v>200904</v>
          </cell>
          <cell r="N100" t="str">
            <v>Acima 5 A XXXX</v>
          </cell>
          <cell r="O100" t="str">
            <v>LUZ P/ TODOS</v>
          </cell>
          <cell r="P100">
            <v>0.32876712328767121</v>
          </cell>
          <cell r="Q100">
            <v>1371.0059999999999</v>
          </cell>
        </row>
        <row r="101">
          <cell r="B101" t="str">
            <v>163</v>
          </cell>
          <cell r="C101" t="str">
            <v>JULIANO LANNA FERREIRA</v>
          </cell>
          <cell r="D101" t="str">
            <v>MOTORISTA II</v>
          </cell>
          <cell r="E101" t="str">
            <v>013/04</v>
          </cell>
          <cell r="F101" t="str">
            <v>11/2005</v>
          </cell>
          <cell r="G101" t="str">
            <v>X</v>
          </cell>
          <cell r="H101" t="str">
            <v>T1</v>
          </cell>
          <cell r="I101">
            <v>7.57</v>
          </cell>
          <cell r="J101">
            <v>1665.4</v>
          </cell>
          <cell r="K101">
            <v>2.9914772727272729</v>
          </cell>
          <cell r="L101">
            <v>658.125</v>
          </cell>
          <cell r="M101" t="str">
            <v>200904</v>
          </cell>
          <cell r="N101" t="str">
            <v>Sem Exp.</v>
          </cell>
          <cell r="O101" t="str">
            <v>LT O. PRETO</v>
          </cell>
          <cell r="P101">
            <v>0.32876712328767121</v>
          </cell>
          <cell r="Q101">
            <v>714.06562499999995</v>
          </cell>
        </row>
        <row r="102">
          <cell r="B102" t="str">
            <v>164</v>
          </cell>
          <cell r="C102" t="str">
            <v>IARA KAROLINE OLIVEIRA</v>
          </cell>
          <cell r="D102" t="str">
            <v>TEC.SEG.DO TRABALHO</v>
          </cell>
          <cell r="E102" t="str">
            <v>002/04</v>
          </cell>
          <cell r="F102" t="str">
            <v>17/2005</v>
          </cell>
          <cell r="G102" t="str">
            <v>III</v>
          </cell>
          <cell r="H102" t="str">
            <v>T1</v>
          </cell>
          <cell r="I102">
            <v>12.96</v>
          </cell>
          <cell r="J102">
            <v>2851.2000000000003</v>
          </cell>
          <cell r="K102">
            <v>5.1214090909090908</v>
          </cell>
          <cell r="L102">
            <v>1126.71</v>
          </cell>
          <cell r="M102" t="str">
            <v>131004</v>
          </cell>
          <cell r="N102" t="str">
            <v>Sem Exp.</v>
          </cell>
          <cell r="O102" t="str">
            <v>ECCH.T</v>
          </cell>
          <cell r="P102">
            <v>0.32876712328767121</v>
          </cell>
          <cell r="Q102">
            <v>1222.48035</v>
          </cell>
        </row>
        <row r="103">
          <cell r="B103" t="str">
            <v>10379</v>
          </cell>
          <cell r="C103" t="str">
            <v>DANIEL ARECO DE OLIVEIRA</v>
          </cell>
          <cell r="D103" t="str">
            <v>TECNICO DE NIVEL MEDIO</v>
          </cell>
          <cell r="L103">
            <v>2020</v>
          </cell>
          <cell r="N103">
            <v>7.3287671232876708</v>
          </cell>
          <cell r="O103" t="str">
            <v>SE SOND</v>
          </cell>
          <cell r="P103">
            <v>0.32876712328767121</v>
          </cell>
          <cell r="Q103">
            <v>2191.6999999999998</v>
          </cell>
        </row>
        <row r="104">
          <cell r="B104" t="str">
            <v>10378</v>
          </cell>
          <cell r="C104" t="str">
            <v>GILSON DENIR AMARAL</v>
          </cell>
          <cell r="D104" t="str">
            <v>ASSISTENDE DE ADMINISTRAÇÃO</v>
          </cell>
          <cell r="L104">
            <v>1695</v>
          </cell>
          <cell r="N104">
            <v>16.928767123287674</v>
          </cell>
          <cell r="O104" t="str">
            <v>ADM / ECCH</v>
          </cell>
          <cell r="P104">
            <v>0.32876712328767121</v>
          </cell>
          <cell r="Q104">
            <v>1839.075</v>
          </cell>
        </row>
        <row r="105">
          <cell r="B105" t="str">
            <v>170</v>
          </cell>
          <cell r="C105" t="str">
            <v>JOÃO DELÇO MESQUITA PENNA</v>
          </cell>
          <cell r="D105" t="str">
            <v>TECNICO NIVEL MEDIO</v>
          </cell>
          <cell r="E105" t="str">
            <v>017/04</v>
          </cell>
          <cell r="F105" t="str">
            <v>14/2005</v>
          </cell>
          <cell r="G105" t="str">
            <v>III</v>
          </cell>
          <cell r="H105" t="str">
            <v>T2</v>
          </cell>
          <cell r="I105">
            <v>14.54</v>
          </cell>
          <cell r="J105">
            <v>3198.7999999999997</v>
          </cell>
          <cell r="K105">
            <v>5.7436363636363632</v>
          </cell>
          <cell r="L105">
            <v>1263.5999999999999</v>
          </cell>
          <cell r="M105" t="str">
            <v>011204</v>
          </cell>
          <cell r="N105" t="str">
            <v>Acima 5 A XXXX</v>
          </cell>
          <cell r="O105" t="str">
            <v>LUZ P/ TODOS</v>
          </cell>
          <cell r="P105">
            <v>0.32876712328767121</v>
          </cell>
          <cell r="Q105">
            <v>1371.0059999999999</v>
          </cell>
        </row>
      </sheetData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P 4"/>
    </sheetNames>
    <sheetDataSet>
      <sheetData sheetId="0">
        <row r="43">
          <cell r="AI43" t="str">
            <v>Aérea</v>
          </cell>
        </row>
        <row r="44">
          <cell r="AI44" t="str">
            <v>Subterrânea</v>
          </cell>
        </row>
      </sheetData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_ORC"/>
      <sheetName val="PLA"/>
      <sheetName val="FECHA"/>
      <sheetName val="RES_ORÇA"/>
      <sheetName val="DR"/>
      <sheetName val="FC_REC"/>
      <sheetName val="FC_DESEM"/>
      <sheetName val="FLUXO"/>
      <sheetName val="IMPORT"/>
      <sheetName val="PROJEÇÃO 2002"/>
      <sheetName val="COMISSÃO"/>
      <sheetName val="REV"/>
      <sheetName val="Planilha de Preço Ivaiporã 7A "/>
      <sheetName val="CRN_FISICO"/>
      <sheetName val="CRN_ MOD"/>
      <sheetName val="CRN_EQPTOS"/>
      <sheetName val="CRN_ MOI"/>
      <sheetName val="Plan2"/>
      <sheetName val="Plan4"/>
      <sheetName val="Plan3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.Preços 6R"/>
      <sheetName val="Plan.Preços 7R"/>
      <sheetName val="Plan.Preços 8R"/>
      <sheetName val="Composição 6R"/>
      <sheetName val="Composição 7R"/>
      <sheetName val="Composição 8R"/>
      <sheetName val="Distr Mensal 6R"/>
      <sheetName val="Distr Mensal 7R"/>
      <sheetName val="Distr Mensal 8R"/>
      <sheetName val="Cron Finan 6R"/>
      <sheetName val="Cron Finan 7R"/>
      <sheetName val="Cron Finan 8R"/>
      <sheetName val="Var relatorio"/>
      <sheetName val="Banco de Preços"/>
      <sheetName val="Variáveis"/>
      <sheetName val="Plan.Recursos"/>
      <sheetName val="Plan.Resumo"/>
      <sheetName val="Plan. Preços 1OP"/>
      <sheetName val="Composição 1OP"/>
      <sheetName val="Cron Finan 1OP"/>
      <sheetName val="Distr Mensal 1OP"/>
      <sheetName val="LDI"/>
      <sheetName val="Enc.Sociais"/>
      <sheetName val="Precipit."/>
      <sheetName val="Rotatividade"/>
      <sheetName val="Entrada"/>
      <sheetName val="Saída"/>
      <sheetName val="Adm.Local"/>
      <sheetName val="Mobiliz. e Desmobiliz."/>
      <sheetName val="Cronograma plano"/>
      <sheetName val="Plano da obra"/>
      <sheetName val="Rotat.Media MO"/>
      <sheetName val="EPI Mat.Div.Ferram.Miudo"/>
      <sheetName val="Financ.Obra"/>
      <sheetName val="Parametrização"/>
      <sheetName val="Corr.Preços"/>
      <sheetName val="Refeições"/>
      <sheetName val="Periculos."/>
      <sheetName val="Imp_HE"/>
      <sheetName val="Improd.Chuva"/>
      <sheetName val="Módulo1"/>
      <sheetName val="Módulo2"/>
      <sheetName val="Módulo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DATA"/>
      <sheetName val="MOTORLIST"/>
      <sheetName val="EXPLANATION"/>
      <sheetName val="MOTORSUMMARY"/>
      <sheetName val="Option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o"/>
      <sheetName val="COMPOSIÇÕES"/>
      <sheetName val="cronograma"/>
      <sheetName val="Resumo geral"/>
      <sheetName val="Resumo compos"/>
      <sheetName val="cotações materia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"/>
      <sheetName val="données"/>
    </sheetNames>
    <sheetDataSet>
      <sheetData sheetId="0" refreshError="1">
        <row r="2">
          <cell r="B2" t="str">
            <v>SAO PAULO</v>
          </cell>
        </row>
        <row r="44">
          <cell r="D44">
            <v>497847</v>
          </cell>
          <cell r="E44">
            <v>0</v>
          </cell>
        </row>
      </sheetData>
      <sheetData sheetId="1" refreshError="1">
        <row r="15">
          <cell r="C15">
            <v>17</v>
          </cell>
        </row>
        <row r="16">
          <cell r="C16">
            <v>58</v>
          </cell>
        </row>
        <row r="22">
          <cell r="D22">
            <v>21000</v>
          </cell>
        </row>
      </sheetData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A (2)"/>
      <sheetName val="ANEXA"/>
      <sheetName val="Calcular"/>
      <sheetName val="Lista Preliminar"/>
    </sheetNames>
    <sheetDataSet>
      <sheetData sheetId="0"/>
      <sheetData sheetId="1"/>
      <sheetData sheetId="2"/>
      <sheetData sheetId="3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$total"/>
      <sheetName val="_total"/>
    </sheetNames>
    <sheetDataSet>
      <sheetData sheetId="0">
        <row r="1">
          <cell r="E1" t="str">
            <v>Periodo del 1 al 31 de Enero de 1998</v>
          </cell>
        </row>
      </sheetData>
      <sheetData sheetId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"/>
      <sheetName val="PremGerais"/>
      <sheetName val="PremFiscTrib"/>
      <sheetName val="Demonstrações Projetadas"/>
      <sheetName val="Receitas"/>
      <sheetName val="Tributos"/>
      <sheetName val="Capital de Giro"/>
      <sheetName val="Caixa"/>
      <sheetName val="PL"/>
      <sheetName val="Endividamento"/>
      <sheetName val="Macroeconomia"/>
      <sheetName val="CAPEX1"/>
      <sheetName val="OPEX1"/>
      <sheetName val="Parque de IP"/>
      <sheetName val="CPUs"/>
      <sheetName val="BD_MDO"/>
      <sheetName val="BD_Veículos"/>
      <sheetName val="DRE e FC"/>
      <sheetName val="Financiamento"/>
      <sheetName val="PN MUNICÍPIO"/>
      <sheetName val="PN Edital"/>
      <sheetName val="Cad"/>
      <sheetName val="Qt - Bairro"/>
      <sheetName val="confere"/>
      <sheetName val="Itaú"/>
      <sheetName val="Bradesc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E3">
            <v>43800</v>
          </cell>
          <cell r="F3">
            <v>43831</v>
          </cell>
          <cell r="G3">
            <v>43862</v>
          </cell>
          <cell r="H3">
            <v>43891</v>
          </cell>
          <cell r="I3">
            <v>43922</v>
          </cell>
          <cell r="J3">
            <v>43952</v>
          </cell>
          <cell r="K3">
            <v>43983</v>
          </cell>
          <cell r="L3">
            <v>44013</v>
          </cell>
          <cell r="M3">
            <v>44044</v>
          </cell>
          <cell r="N3">
            <v>44075</v>
          </cell>
          <cell r="O3">
            <v>44105</v>
          </cell>
          <cell r="P3">
            <v>44136</v>
          </cell>
          <cell r="Q3">
            <v>44166</v>
          </cell>
          <cell r="R3">
            <v>44531</v>
          </cell>
          <cell r="S3">
            <v>44896</v>
          </cell>
          <cell r="T3">
            <v>45261</v>
          </cell>
          <cell r="U3">
            <v>45627</v>
          </cell>
          <cell r="V3">
            <v>45992</v>
          </cell>
          <cell r="W3">
            <v>46357</v>
          </cell>
          <cell r="X3">
            <v>46722</v>
          </cell>
          <cell r="Y3">
            <v>47088</v>
          </cell>
          <cell r="Z3">
            <v>47453</v>
          </cell>
          <cell r="AA3">
            <v>47818</v>
          </cell>
          <cell r="AB3">
            <v>48183</v>
          </cell>
          <cell r="AC3">
            <v>48549</v>
          </cell>
          <cell r="AD3">
            <v>48914</v>
          </cell>
          <cell r="AE3">
            <v>49279</v>
          </cell>
          <cell r="AF3">
            <v>49644</v>
          </cell>
          <cell r="AG3">
            <v>50010</v>
          </cell>
          <cell r="AH3">
            <v>50375</v>
          </cell>
          <cell r="AI3">
            <v>50740</v>
          </cell>
          <cell r="AJ3">
            <v>51105</v>
          </cell>
          <cell r="AK3">
            <v>51471</v>
          </cell>
          <cell r="AL3">
            <v>51836</v>
          </cell>
          <cell r="AM3">
            <v>52201</v>
          </cell>
          <cell r="AN3">
            <v>52566</v>
          </cell>
          <cell r="AO3">
            <v>52932</v>
          </cell>
          <cell r="AP3">
            <v>53297</v>
          </cell>
          <cell r="AQ3">
            <v>53662</v>
          </cell>
          <cell r="AR3">
            <v>54027</v>
          </cell>
          <cell r="AS3">
            <v>54393</v>
          </cell>
          <cell r="AT3">
            <v>54758</v>
          </cell>
          <cell r="AU3">
            <v>55123</v>
          </cell>
          <cell r="AV3">
            <v>55488</v>
          </cell>
          <cell r="AW3">
            <v>55854</v>
          </cell>
          <cell r="AX3">
            <v>56219</v>
          </cell>
          <cell r="AY3">
            <v>56584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ave"/>
      <sheetName val="COTIZACION N° 4023"/>
      <sheetName val="Anexo 8"/>
      <sheetName val="FC"/>
      <sheetName val="CENÁRIOS"/>
      <sheetName val="FV1"/>
      <sheetName val="FV2"/>
      <sheetName val="FV3"/>
      <sheetName val="FV4"/>
      <sheetName val="COMPARATIVO"/>
      <sheetName val="RESUMO GERAL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onnées"/>
      <sheetName val="résumé"/>
      <sheetName val="travaux"/>
      <sheetName val="fournitures"/>
      <sheetName val="Feuil1"/>
      <sheetName val="Matériel"/>
      <sheetName val="Structure"/>
      <sheetName val="Bases"/>
      <sheetName val="Projet"/>
      <sheetName val="global"/>
      <sheetName val="prix"/>
      <sheetName val="Tresorerie"/>
      <sheetName val="Financement"/>
      <sheetName val="Véhicules"/>
      <sheetName val="pers.ME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4">
          <cell r="B34">
            <v>82.11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heck List"/>
      <sheetName val="Portfolio Ind end month"/>
      <sheetName val="Project list end month"/>
      <sheetName val="Project list end previous M"/>
      <sheetName val="Currency rates"/>
      <sheetName val="Altair"/>
    </sheetNames>
    <sheetDataSet>
      <sheetData sheetId="0"/>
      <sheetData sheetId="1"/>
      <sheetData sheetId="2">
        <row r="1">
          <cell r="G1">
            <v>38544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 EAI"/>
      <sheetName val="Cash"/>
      <sheetName val="Profit"/>
      <sheetName val="Risks"/>
      <sheetName val="Currency"/>
      <sheetName val="Internal Data"/>
      <sheetName val="Nature Comptable"/>
      <sheetName val="CostsC1"/>
      <sheetName val="CashC1"/>
      <sheetName val="CostsC2"/>
      <sheetName val="CashC2"/>
      <sheetName val="CostsC3"/>
      <sheetName val="CashC3"/>
      <sheetName val="VER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escav manual"/>
      <sheetName val="201.Conc 1,2,4cformas"/>
      <sheetName val="ORÇAMENTO"/>
      <sheetName val="OBRAS CIVIS"/>
      <sheetName val="Plan1"/>
      <sheetName val="Plan2"/>
      <sheetName val="Plan3"/>
      <sheetName val="Plan4"/>
      <sheetName val="Plan5"/>
      <sheetName val="Plan6"/>
      <sheetName val="CUSTO"/>
      <sheetName val="Teste"/>
      <sheetName val="relatório"/>
      <sheetName val="#REF"/>
      <sheetName val="Cons"/>
      <sheetName val="Variables"/>
      <sheetName val="Pasta7"/>
      <sheetName val="NORBEVI - Ent - Alav Val"/>
      <sheetName val="NORBEVI - Rel - Des EF (2)"/>
      <sheetName val="NORBEVI_-_Ent_-_Alav_Val"/>
      <sheetName val="NORBEVI_-_Rel_-_Des_EF_(2)"/>
      <sheetName val="Solo I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udo ST"/>
      <sheetName val="Estudo ST (maior)"/>
      <sheetName val=" Profissionais"/>
      <sheetName val="PLANILHA DE POSTOS DE TRAB"/>
      <sheetName val="PLANILHA ADICIONAIS"/>
      <sheetName val=" RESUMO"/>
      <sheetName val="salario"/>
      <sheetName val="Enc  Soc B"/>
      <sheetName val="VERIF. HORAS"/>
      <sheetName val="Geral"/>
      <sheetName val="Fator K"/>
      <sheetName val="BDI mo e eq."/>
      <sheetName val="A I - Profissionais (2)"/>
      <sheetName val="A I - Consenso (3)"/>
      <sheetName val="Estudo ST (teste)"/>
      <sheetName val="Estudo ST (POSTOS)"/>
      <sheetName val="Plan1"/>
      <sheetName val="A IX  EQPTOS"/>
      <sheetName val="A X - RESUMO"/>
      <sheetName val="EPI-Ferramental Miudo"/>
      <sheetName val="STAFF contratada"/>
      <sheetName val="calc dissidio"/>
      <sheetName val="calc dissidio (estudo)"/>
      <sheetName val="Anex VIII Enc Soc A"/>
      <sheetName val="Mem Enc Soc TA"/>
      <sheetName val="Anex IX Enc  Soc B"/>
      <sheetName val="Mem Enc Soc T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udo ST"/>
      <sheetName val="Estudo ST (maior)"/>
      <sheetName val="VERIF. HORAS"/>
      <sheetName val="Geral"/>
      <sheetName val="Fator K"/>
      <sheetName val="BDI mo e eq."/>
      <sheetName val="A I - Profissionais (2)"/>
      <sheetName val="A I - Consenso (3)"/>
      <sheetName val="Plan1"/>
      <sheetName val="Estudo ST (média)"/>
      <sheetName val="A IX  EQPTOS"/>
      <sheetName val="A X - RESUMO"/>
      <sheetName val="EPI-Ferramental Miudo"/>
      <sheetName val="STAFF contratada"/>
      <sheetName val="calc dissidio"/>
      <sheetName val="calc dissidio (estudo)"/>
      <sheetName val="Anex VIII Enc Soc A"/>
      <sheetName val="Mem Enc Soc TA"/>
      <sheetName val="Anex IX Enc  Soc B"/>
      <sheetName val="Mem Enc Soc TB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ÇOS"/>
      <sheetName val="VOLARE"/>
      <sheetName val="BASES DE EQUIPAMENTOS DEMOL"/>
      <sheetName val="BASES DE EQUIPAMENTOS"/>
      <sheetName val="ESTRUTURAS DESM"/>
      <sheetName val="ESTRUTURAS"/>
      <sheetName val="CABOS DE CONTROLE"/>
      <sheetName val="CABOS DE CONTROLE DESM"/>
      <sheetName val="ESTUDOS E PROJETOS"/>
      <sheetName val="APOIO AO COMISSION"/>
      <sheetName val="PEÇAS RESERVAS"/>
      <sheetName val="Eventuais"/>
      <sheetName val="SE_Mob_Cant"/>
      <sheetName val="INFRA"/>
      <sheetName val="ADAPTACOES"/>
      <sheetName val="ORÇAMENTO"/>
      <sheetName val="LP 01 - MATERIAIS"/>
      <sheetName val="LP 02 - PROJETOS"/>
      <sheetName val="LP 03 - OBRAS CIVIS"/>
      <sheetName val="LP 04 - MONTAGEM ELETROMECÂNICA"/>
      <sheetName val="LP 05 - DESMONTAGEM ELETROMEC"/>
      <sheetName val="LP 06 - EVENTUAIS"/>
      <sheetName val="LP 07 - TOTAL"/>
      <sheetName val="Econômico"/>
    </sheetNames>
    <sheetDataSet>
      <sheetData sheetId="0" refreshError="1">
        <row r="2">
          <cell r="G2" t="str">
            <v>COGE_MENOR</v>
          </cell>
          <cell r="H2" t="str">
            <v>COGE_MEDIO</v>
          </cell>
          <cell r="I2" t="str">
            <v>COGE_MAIOR</v>
          </cell>
          <cell r="J2" t="str">
            <v>CHESF_MENOR</v>
          </cell>
          <cell r="K2" t="str">
            <v>CHESF_MEDIO</v>
          </cell>
          <cell r="L2" t="str">
            <v>CHESF_MAIOR</v>
          </cell>
          <cell r="M2" t="str">
            <v>IGP-M_MENOR</v>
          </cell>
          <cell r="N2" t="str">
            <v>IGP-M_MEDIO</v>
          </cell>
          <cell r="O2" t="str">
            <v>IGP-M_MAIOR</v>
          </cell>
          <cell r="P2" t="str">
            <v>US$_MENOR</v>
          </cell>
          <cell r="Q2" t="str">
            <v>US$_MEDIO</v>
          </cell>
          <cell r="R2" t="str">
            <v>US$_MAIOR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de preços"/>
      <sheetName val="cronograma fis. fin."/>
      <sheetName val="cron. mão obra"/>
      <sheetName val="cron. equip."/>
    </sheetNames>
    <sheetDataSet>
      <sheetData sheetId="0"/>
      <sheetData sheetId="1"/>
      <sheetData sheetId="2"/>
      <sheetData sheetId="3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o"/>
      <sheetName val="COMPOSIÇÕES"/>
      <sheetName val="cronograma"/>
      <sheetName val="Resumo geral"/>
      <sheetName val="Resumo compos"/>
      <sheetName val="cotações materia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AE1096"/>
    </sheetNames>
    <definedNames>
      <definedName name="total_cron"/>
    </definedNames>
    <sheetDataSet>
      <sheetData sheetId="0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BR"/>
      <sheetName val="Folha de Rosto - 50"/>
      <sheetName val="Rates"/>
    </sheetNames>
    <sheetDataSet>
      <sheetData sheetId="0"/>
      <sheetData sheetId="1"/>
      <sheetData sheetId="2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_custos"/>
      <sheetName val="km37+900"/>
      <sheetName val="km38+400"/>
    </sheetNames>
    <sheetDataSet>
      <sheetData sheetId="0" refreshError="1">
        <row r="2">
          <cell r="C2" t="str">
            <v xml:space="preserve">DESMATAMENTO, DESTOCAMENTO C/D&lt;30cm E LIMPEZA ÁREAS </v>
          </cell>
        </row>
        <row r="3">
          <cell r="C3" t="str">
            <v xml:space="preserve">DESTOCAMENTO ÁRVORES C/ D&gt;30cm </v>
          </cell>
        </row>
        <row r="4">
          <cell r="C4" t="str">
            <v xml:space="preserve">DESGALHAMENTO, CORTE EM TORAS E EMPILHAMENTO DE ÁRVORES </v>
          </cell>
        </row>
        <row r="5">
          <cell r="C5" t="str">
            <v xml:space="preserve">ESC CARGA E TRANSP MAT 1ª CAT C/ESCAVADEIRA 50&lt;DMT&lt;=200mcs </v>
          </cell>
        </row>
        <row r="6">
          <cell r="C6" t="str">
            <v xml:space="preserve">ESC CARGA E TRANSP MAT 1ª CAT C/ESCAVADEIRA 200&lt;DMT&lt;=400mcs </v>
          </cell>
        </row>
        <row r="7">
          <cell r="C7" t="str">
            <v xml:space="preserve">ESC CARGA E TRANSP MAT 1ª CAT C/ESCAVADEIRA 400&lt;DMT&lt;=600mcs </v>
          </cell>
        </row>
        <row r="8">
          <cell r="C8" t="str">
            <v xml:space="preserve">ESC CARGA E TRANSP MAT 1ª CAT C/ESCAVADEIRA 600&lt;DMT&lt;=800mcs </v>
          </cell>
        </row>
        <row r="9">
          <cell r="C9" t="str">
            <v xml:space="preserve">ESC CARGA E TRANSP MAT 1ª CAT C/ESCAVADEIRA 800&lt;DMT&lt;=1.000mcs </v>
          </cell>
        </row>
        <row r="10">
          <cell r="C10" t="str">
            <v xml:space="preserve">ESC CARGA E TRANSP MAT 1ª CAT C/ESCAVADEIRA 1.000&lt;DMT&lt;=1.200mp </v>
          </cell>
        </row>
        <row r="11">
          <cell r="C11" t="str">
            <v xml:space="preserve">ESC CARGA E TRANSP MAT 2ª CAT C/ESCAVADEIRA 50&lt;DMT&lt;=200mcs </v>
          </cell>
        </row>
        <row r="12">
          <cell r="C12" t="str">
            <v xml:space="preserve">ESC CARGA E TRANSP MAT 2ª CAT C/ESCAVADEIRA 200&lt;DMT&lt;=400mcs </v>
          </cell>
        </row>
        <row r="13">
          <cell r="C13" t="str">
            <v xml:space="preserve">ESC CARGA E TRANSP MAT 2ª CAT C/ESCAVADEIRA 400&lt;DMT&lt;=600mcs </v>
          </cell>
        </row>
        <row r="14">
          <cell r="C14" t="str">
            <v xml:space="preserve">ESC CARGA E TRANSP MAT 2ª CAT C/ESCAVADEIRA 600&lt;DMT&lt;=800mcs </v>
          </cell>
        </row>
        <row r="15">
          <cell r="C15" t="str">
            <v xml:space="preserve">ESC CARGA E TRANSP MAT 1ª CAT C/ESCAVADEIRA ATÉ 50mcs </v>
          </cell>
        </row>
        <row r="16">
          <cell r="C16" t="str">
            <v xml:space="preserve">ESC CARGA E TRANSP MAT 1ª CAT C/ESCAVADEIRA 1.200&lt;DMT&lt;=1.400mp </v>
          </cell>
        </row>
        <row r="17">
          <cell r="C17" t="str">
            <v xml:space="preserve">ESC CARGA E TRANSP MAT 1ª CAT C/ESCAVADEIRA 1.400&lt;DMT&lt;=1.600mp </v>
          </cell>
        </row>
        <row r="18">
          <cell r="C18" t="str">
            <v xml:space="preserve">ESC CARGA E TRANSP MAT 1ª CAT C/ESCAVADEIRA 1.600&lt;DMT&lt;=1.800mp </v>
          </cell>
        </row>
        <row r="19">
          <cell r="C19" t="str">
            <v xml:space="preserve">ESC CARGA E TRANSP MAT 1ª CAT C/ESCAVADEIRA 1.800&lt;DMT&lt;=2.000mp </v>
          </cell>
        </row>
        <row r="20">
          <cell r="C20" t="str">
            <v xml:space="preserve">ESC CARGA E TRANSP MAT 1ª CAT C/ESCAVADEIRA 2.000&lt;DMT&lt;=3.000mp </v>
          </cell>
        </row>
        <row r="21">
          <cell r="C21" t="str">
            <v xml:space="preserve">ESC CARGA E TRANSP MAT 1ª CAT C/ESCAVADEIRA 3.000&lt;DMT&lt;=4.000mp </v>
          </cell>
        </row>
        <row r="22">
          <cell r="C22" t="str">
            <v xml:space="preserve">ESC CARGA E TRANSP MAT 1ª CAT C/ESCAVADEIRA 4.000&lt;DMT&lt;=5.000mp </v>
          </cell>
        </row>
        <row r="23">
          <cell r="C23" t="str">
            <v xml:space="preserve">ESC CARGA E TRANSP MAT 1ª CAT C/ESCAVADEIRA 5.000&lt;DMT&lt;=6.000mp </v>
          </cell>
        </row>
        <row r="24">
          <cell r="C24" t="str">
            <v xml:space="preserve">ESC CARGA E TRANSP MAT 1ª CAT C/ESCAVADEIRA 6.000&lt;DMT&lt;=7.000mp </v>
          </cell>
        </row>
        <row r="25">
          <cell r="C25" t="str">
            <v xml:space="preserve">ESC CARGA E TRANSP MAT 1ª CAT C/ESCAVADEIRA 7.000&lt;DMT&lt;=8.000mp </v>
          </cell>
        </row>
        <row r="26">
          <cell r="C26" t="str">
            <v xml:space="preserve">ESC CARGA E TRANSP MAT 1ª CAT C/ESCAVADEIRA 8.000&lt;DMT&lt;=9.000mp </v>
          </cell>
        </row>
        <row r="27">
          <cell r="C27" t="str">
            <v xml:space="preserve">ESC CARGA E TRANSP MAT 1ª CAT C/ESCAVADEIRA 9.000&lt;DMT&lt;=10.000mp </v>
          </cell>
        </row>
        <row r="28">
          <cell r="C28" t="str">
            <v xml:space="preserve">ESC CARGA E TRANSP MAT 2ª CAT C/ESCAVADEIRA ATÉ 50mcs </v>
          </cell>
        </row>
        <row r="29">
          <cell r="C29" t="str">
            <v xml:space="preserve">ESC CARGA E TRANSP MAT 2ª CAT C/ESCAVADEIRA 800&lt;DMT&lt;=1.000mcs </v>
          </cell>
        </row>
        <row r="30">
          <cell r="C30" t="str">
            <v xml:space="preserve">ESC CARGA E TRANSP MAT 2ª CAT C/ESCAVADEIRA 1.000&lt;DMT&lt;=1.200mp </v>
          </cell>
        </row>
        <row r="31">
          <cell r="C31" t="str">
            <v xml:space="preserve">ESC CARGA E TRANSP MAT 2ª CAT C/ESCAVADEIRA 1.200&lt;DMT&lt;=1.400mp </v>
          </cell>
        </row>
        <row r="32">
          <cell r="C32" t="str">
            <v xml:space="preserve">ESC CARGA E TRANSP MAT 2ª CAT C/ESCAVADEIRA 1.400&lt;DMT&lt;=1.600mp </v>
          </cell>
        </row>
        <row r="33">
          <cell r="C33" t="str">
            <v xml:space="preserve">ESC CARGA E TRANSP MAT 2ª CAT C/ESCAVADEIRA 1.600&lt;DMT&lt;=1.800mp </v>
          </cell>
        </row>
        <row r="34">
          <cell r="C34" t="str">
            <v xml:space="preserve">ESC CARGA E TRANSP MAT 2ª CAT C/ESCAVADEIRA 1.800&lt;DMT&lt;=2.000mp </v>
          </cell>
        </row>
        <row r="35">
          <cell r="C35" t="str">
            <v xml:space="preserve">ESC CARGA E TRANSP MAT 2ª CAT C/ESCAVADEIRA 2.000&lt;DMT&lt;=3.000mp </v>
          </cell>
        </row>
        <row r="36">
          <cell r="C36" t="str">
            <v xml:space="preserve">ESC CARGA E TRANSP MAT 2ª CAT C/ESCAVADEIRA 3.000&lt;DMT&lt;=4.000mp </v>
          </cell>
        </row>
        <row r="37">
          <cell r="C37" t="str">
            <v xml:space="preserve">ESC CARGA E TRANSP MAT 2ª CAT C/ESCAVADEIRA 4.000&lt;DMT&lt;=5.000mp </v>
          </cell>
        </row>
        <row r="38">
          <cell r="C38" t="str">
            <v xml:space="preserve">ESC CARGA E TRANSP MAT 2ª CAT C/ESCAVADEIRA 5.000&lt;DMT&lt;=6.000mp </v>
          </cell>
        </row>
        <row r="39">
          <cell r="C39" t="str">
            <v xml:space="preserve">ESC CARGA E TRANSP MAT 2ª CAT C/ESCAVADEIRA 6.000&lt;DMT&lt;=7.000mp </v>
          </cell>
        </row>
        <row r="40">
          <cell r="C40" t="str">
            <v xml:space="preserve">ESC CARGA E TRANSP MAT 2ª CAT C/ESCAVADEIRA 7.000&lt;DMT&lt;=8.000mp </v>
          </cell>
        </row>
        <row r="41">
          <cell r="C41" t="str">
            <v xml:space="preserve">ESC CARGA E TRANSP MAT 2ª CAT C/ESCAVADEIRA 8.000&lt;DMT&lt;=9.000mp </v>
          </cell>
        </row>
        <row r="42">
          <cell r="C42" t="str">
            <v xml:space="preserve">ESC CARGA E TRANSP MAT 2ª CAT C/ESCAVADEIRA 9.000&lt;DMT&lt;=10.000mp </v>
          </cell>
        </row>
        <row r="43">
          <cell r="C43" t="str">
            <v xml:space="preserve">ESC CARGA E TRANSP MAT 3ª CAT C/ESCAVADEIRA ATÉ 200mcs </v>
          </cell>
        </row>
        <row r="44">
          <cell r="C44" t="str">
            <v xml:space="preserve">ESC CARGA E TRANSP MAT 3ª CAT C/ESCAVADEIRA 200&lt;DMT&lt;=400mcs </v>
          </cell>
        </row>
        <row r="45">
          <cell r="C45" t="str">
            <v xml:space="preserve">ESC CARGA E TRANSP MAT 3ª CAT C/ESCAVADEIRA 400&lt;DMT&lt;=600mcs </v>
          </cell>
        </row>
        <row r="46">
          <cell r="C46" t="str">
            <v xml:space="preserve">ESC CARGA E TRANSP MAT 3ª CAT C/ESCAVADEIRA 600&lt;DMT&lt;=800mcs </v>
          </cell>
        </row>
        <row r="47">
          <cell r="C47" t="str">
            <v xml:space="preserve">ESC CARGA E TRANSP MAT 3ª CAT C/ESCAVADEIRA 800&lt;DMT&lt;=1.000mcs </v>
          </cell>
        </row>
        <row r="48">
          <cell r="C48" t="str">
            <v xml:space="preserve">ESC CARGA E TRANSP MAT 3ª CAT C/ESCAVADEIRA 1.000&lt;DMT&lt;=1.200mp </v>
          </cell>
        </row>
        <row r="49">
          <cell r="C49" t="str">
            <v xml:space="preserve">ESC CARGA E TRANSP MAT 3ª CAT C/ESCAVADEIRA 1.200&lt;DMT&lt;=1.400mp </v>
          </cell>
        </row>
        <row r="50">
          <cell r="C50" t="str">
            <v xml:space="preserve">ESC CARGA E TRANSP MAT 3ª CAT C/ESCAVADEIRA 1.400&lt;DMT&lt;=1.600mp </v>
          </cell>
        </row>
        <row r="51">
          <cell r="C51" t="str">
            <v xml:space="preserve">ESC CARGA E TRANSP MAT 3ª CAT C/ESCAVADEIRA 1.600&lt;DMT&lt;=1.800mp </v>
          </cell>
        </row>
        <row r="52">
          <cell r="C52" t="str">
            <v xml:space="preserve">ESC CARGA E TRANSP MAT 3ª CAT C/ESCAVADEIRA 1.800&lt;DMT&lt;=2.000mp </v>
          </cell>
        </row>
        <row r="53">
          <cell r="C53" t="str">
            <v xml:space="preserve">ESC CARGA E TRANSP MAT 3ª CAT C/ESCAVADEIRA 2.000&lt;DMT&lt;=3.000mp </v>
          </cell>
        </row>
        <row r="54">
          <cell r="C54" t="str">
            <v xml:space="preserve">ESC CARGA E TRANSP MAT 3ª CAT C/ESCAVADEIRA 3.000&lt;DMT&lt;=4.000mp </v>
          </cell>
        </row>
        <row r="55">
          <cell r="C55" t="str">
            <v xml:space="preserve">ESC CARGA E TRANSP MAT 3ª CAT C/ESCAVADEIRA 4.000&lt;DMT&lt;=5.000mp </v>
          </cell>
        </row>
        <row r="56">
          <cell r="C56" t="str">
            <v xml:space="preserve">ESC CARGA E TRANSP MAT 3ª CAT C/ESCAVADEIRA 5.000&lt;DMT&lt;=6.000mp </v>
          </cell>
        </row>
        <row r="57">
          <cell r="C57" t="str">
            <v xml:space="preserve">ESC CARGA E TRANSP MAT 3ª CAT C/ESCAVADEIRA 6.000&lt;DMT&lt;=7.000mp </v>
          </cell>
        </row>
        <row r="58">
          <cell r="C58" t="str">
            <v xml:space="preserve">ESC CARGA E TRANSP MAT 3ª CAT C/ESCAVADEIRA 7.000&lt;DMT&lt;=8.000mp </v>
          </cell>
        </row>
        <row r="59">
          <cell r="C59" t="str">
            <v xml:space="preserve">ESC CARGA E TRANSP MAT 3ª CAT C/ESCAVADEIRA 8.000&lt;DMT&lt;=9.000mp </v>
          </cell>
        </row>
        <row r="60">
          <cell r="C60" t="str">
            <v xml:space="preserve">ESC CARGA E TRANSP MAT 3ª CAT C/ESCAVADEIRA 9.000&lt;DMT&lt;=10.000mp </v>
          </cell>
        </row>
        <row r="61">
          <cell r="C61" t="str">
            <v xml:space="preserve">ESC CARGA MAT JAZIDA 1ª CAT </v>
          </cell>
        </row>
        <row r="62">
          <cell r="C62" t="str">
            <v xml:space="preserve">ESC CARGA MAT JAZIDA 2ª CAT </v>
          </cell>
        </row>
        <row r="63">
          <cell r="C63" t="str">
            <v xml:space="preserve">ESC MAT 3ª CAT BANCADA&gt;1,00m </v>
          </cell>
        </row>
        <row r="64">
          <cell r="C64" t="str">
            <v xml:space="preserve">ESC MAT 3ª CAT BANCADA&lt;=1,00m </v>
          </cell>
        </row>
        <row r="65">
          <cell r="C65" t="str">
            <v xml:space="preserve">ESC MAT 3ª CAT - PEDREIRA </v>
          </cell>
        </row>
        <row r="66">
          <cell r="C66" t="str">
            <v xml:space="preserve">CARGA TRANSP ESPALHAM MAT DECAPAGEM P/RECOMPOSIÇÃO AMBIENTAL ÁREA JAZIDA PARA 100&lt;DMT&lt;=300mcs </v>
          </cell>
        </row>
        <row r="67">
          <cell r="C67" t="str">
            <v>CARGA TRANSP ESPALHAM MAT DECAPAGEM P/RECOMPOSIÇÃO AMBIENTAL ÁREA JAZIDA PARA 300&lt;DMT&lt;=700mcs</v>
          </cell>
        </row>
        <row r="68">
          <cell r="C68" t="str">
            <v xml:space="preserve">CARGA TRANSP ESPALHAM MAT DECAPAGEM P/RECOMPOSIÇÃO AMBIENTAL ÁREA JAZIDA PARA 700&lt;DMT&lt;=1.300mcs </v>
          </cell>
        </row>
        <row r="69">
          <cell r="C69" t="str">
            <v xml:space="preserve">CARGA TRANSP ESPALHAM MAT DECAPAGEM P/RECOMPOSIÇÃO AMBIENTAL ÁREA JAZIDA PARA 1.300&lt;DMT&lt;=2.000mcs </v>
          </cell>
        </row>
        <row r="70">
          <cell r="C70" t="str">
            <v>CARGA TRANSP ESPALHAM MAT DECAPAGEM P/RECOMPOSIÇÃO AMBIENTAL ÁREA JAZIDA PARA ATÉ 100mcs</v>
          </cell>
        </row>
        <row r="71">
          <cell r="C71" t="str">
            <v xml:space="preserve">TRANSPORTE BOTA-FORA PARA 0,150kmr </v>
          </cell>
        </row>
        <row r="72">
          <cell r="C72" t="str">
            <v xml:space="preserve">TRANSPORTE BOTA-FORA PARA 2,000Kmr </v>
          </cell>
        </row>
        <row r="73">
          <cell r="C73" t="str">
            <v xml:space="preserve">REATERRO DE CANTEIROS </v>
          </cell>
        </row>
        <row r="74">
          <cell r="C74" t="str">
            <v xml:space="preserve">ESPALHAMENTO BOTA-FORA </v>
          </cell>
        </row>
        <row r="75">
          <cell r="C75" t="str">
            <v xml:space="preserve">ESPALHAMENTO BOTA-FORA COM RECOMPOSIÇÃO DE ÁREA </v>
          </cell>
        </row>
        <row r="76">
          <cell r="C76" t="str">
            <v xml:space="preserve">COMPACTAÇÃO ATERROS 95% P.N. </v>
          </cell>
        </row>
        <row r="77">
          <cell r="C77" t="str">
            <v xml:space="preserve">COMPACTAÇÃO ATERROS 100% P.I. </v>
          </cell>
        </row>
        <row r="78">
          <cell r="C78" t="str">
            <v xml:space="preserve">COMPACTAÇÃO ATERROS 100% P.N. </v>
          </cell>
        </row>
        <row r="79">
          <cell r="C79" t="str">
            <v xml:space="preserve">EXECUÇÃO ATERRO ROCHA ou MISTO - exclusive material e transporte </v>
          </cell>
        </row>
        <row r="80">
          <cell r="C80" t="str">
            <v xml:space="preserve">EXTRAÇÃO AREIA DUNAS </v>
          </cell>
        </row>
        <row r="81">
          <cell r="C81" t="str">
            <v xml:space="preserve">ATERRO AREIA DUNAS C/ TRATOR ATÉ 50,00m </v>
          </cell>
        </row>
        <row r="82">
          <cell r="C82" t="str">
            <v xml:space="preserve">ATERRO AREIA DUNAS C/ TRATOR P/ DISTÂNCIAS&gt;50,00m - inclusive transporte </v>
          </cell>
        </row>
        <row r="83">
          <cell r="C83" t="str">
            <v xml:space="preserve">FUNDAÇÃO DE ATERROS C/AREIA IMPORTADA - inclusive transporte </v>
          </cell>
        </row>
        <row r="84">
          <cell r="C84" t="str">
            <v xml:space="preserve">FUNDAÇÃO DE ATERROS C/ AREIA LOCAL - inclusive transporte </v>
          </cell>
        </row>
        <row r="85">
          <cell r="C85" t="str">
            <v xml:space="preserve">COLCHÃO DRENANTE AREIA IMPORTADA FUND ATERROS - inclusive transporte </v>
          </cell>
        </row>
        <row r="86">
          <cell r="C86" t="str">
            <v xml:space="preserve">COLCHÃO DRENANTE AREIA LOCAL FUND ATERROS - inclusive transporte </v>
          </cell>
        </row>
        <row r="87">
          <cell r="C87" t="str">
            <v xml:space="preserve">REMOÇÃO SOLOS MOLES PARA ATÉ 50mcs </v>
          </cell>
        </row>
        <row r="88">
          <cell r="C88" t="str">
            <v xml:space="preserve">REMOÇÃO SOLOS MOLES PARA 50&lt;DMT&lt;=200mcs </v>
          </cell>
        </row>
        <row r="89">
          <cell r="C89" t="str">
            <v xml:space="preserve">REMOÇÃO SOLOS MOLES PARA 200&lt;DMT&lt;=500mcs </v>
          </cell>
        </row>
        <row r="90">
          <cell r="C90" t="str">
            <v xml:space="preserve">REMOÇÃO SOLOS MOLES PARA DMT&gt;500mcs </v>
          </cell>
        </row>
        <row r="91">
          <cell r="C91" t="str">
            <v xml:space="preserve">ESCAVAÇÃO E CARGA MAT 1ªCAT </v>
          </cell>
        </row>
        <row r="92">
          <cell r="C92" t="str">
            <v xml:space="preserve">ESCAVAÇÃO E CARGA MAT 2ªCAT </v>
          </cell>
        </row>
        <row r="93">
          <cell r="C93" t="str">
            <v xml:space="preserve">ESCAVAÇÃO E CARGA MAT 3ªCAT BANCADA &gt; 1,00m </v>
          </cell>
        </row>
        <row r="94">
          <cell r="C94" t="str">
            <v xml:space="preserve">ESCAVAÇÃO E CARGA MAT 3ªCAT BANCADA &lt;= 1,00m </v>
          </cell>
        </row>
        <row r="95">
          <cell r="C95" t="str">
            <v xml:space="preserve">DECAPAGEM PEDREIRA 1ª CAT PARA DMT&lt;=200m </v>
          </cell>
        </row>
        <row r="96">
          <cell r="C96" t="str">
            <v xml:space="preserve">DECAPAGEM PEDREIRA 1ª CAT PARA 200&lt;DMT&lt;=400m </v>
          </cell>
        </row>
        <row r="97">
          <cell r="C97" t="str">
            <v xml:space="preserve">DECAPAGEM PEDREIRA 1ª CAT PARA 400&lt;DMT&lt;=600m </v>
          </cell>
        </row>
        <row r="98">
          <cell r="C98" t="str">
            <v xml:space="preserve">DECAPAGEM PEDREIRA 2ª CAT PARA DMT&lt;=200m </v>
          </cell>
        </row>
        <row r="99">
          <cell r="C99" t="str">
            <v xml:space="preserve">DECAPAGEM PEDREIRA 2ª CAT PARA 200&lt;DMT&lt;=400m </v>
          </cell>
        </row>
        <row r="100">
          <cell r="C100" t="str">
            <v xml:space="preserve">DECAPAGEM PEDREIRA 2ª CAT PARA 400&lt;DMT&lt;=600m </v>
          </cell>
        </row>
        <row r="101">
          <cell r="C101" t="str">
            <v xml:space="preserve">DECAPAGEM PEDREIRA 3ª CAT PARA DMT&lt;=200m </v>
          </cell>
        </row>
        <row r="102">
          <cell r="C102" t="str">
            <v xml:space="preserve">DECAPAGEM PEDREIRA 3ª CAT PARA 200&lt;DMT&lt;=400m </v>
          </cell>
        </row>
        <row r="103">
          <cell r="C103" t="str">
            <v xml:space="preserve">DECAPAGEM PEDREIRA 3ª CAT PARA 400&lt;DMT&lt;=600m </v>
          </cell>
        </row>
        <row r="104">
          <cell r="C104" t="str">
            <v xml:space="preserve">REMOÇÃO MECÂNICA PAVIMENTO - inclusive transporte </v>
          </cell>
        </row>
        <row r="105">
          <cell r="C105" t="str">
            <v xml:space="preserve">REMOÇÃO MANUAL REVESTIMENTO - inclusive transporte </v>
          </cell>
        </row>
        <row r="106">
          <cell r="C106" t="str">
            <v xml:space="preserve">REMOÇÃO PARALELEPIPEDO - inclusive transporte </v>
          </cell>
        </row>
        <row r="107">
          <cell r="C107" t="str">
            <v xml:space="preserve">REVESTIMENTO PRIMÁRIO MAT 1ª CAT - exclusive transporte </v>
          </cell>
        </row>
        <row r="108">
          <cell r="C108" t="str">
            <v xml:space="preserve">REVESTIMENTO PRIMÁRIO MAT 2ª CAT - exclusive transporte </v>
          </cell>
        </row>
        <row r="109">
          <cell r="C109" t="str">
            <v xml:space="preserve">FORNECIMENTO,ESPALHAMENTO,COMPACTAÇÃO OU ACOMODAÇÃO BRITA P/FECHAMENTO CORTE ROCHA - inclusive transporte </v>
          </cell>
        </row>
        <row r="110">
          <cell r="C110" t="str">
            <v xml:space="preserve">CAMADA DRENANTE BRITA - inclusive transporte </v>
          </cell>
        </row>
        <row r="111">
          <cell r="C111" t="str">
            <v xml:space="preserve">FORNECIMENTO,ESPALHAMENTO,COMPACTAÇÃO OU ACOMODAÇÃO C/ MAT ROCHOSO LOCAL P/FECHAM CORTE ROCHA - inclusive transporte </v>
          </cell>
        </row>
        <row r="112">
          <cell r="C112" t="str">
            <v xml:space="preserve">LASTRO AREIA P/ESGOTO PLUVIAL - inclusive transporte </v>
          </cell>
        </row>
        <row r="113">
          <cell r="C113" t="str">
            <v xml:space="preserve">LASTRO BRITA P/BUEIROS - inclusive transporte </v>
          </cell>
        </row>
        <row r="114">
          <cell r="C114" t="str">
            <v xml:space="preserve">ESCARIFICAÇÃO DE BASE </v>
          </cell>
        </row>
        <row r="115">
          <cell r="C115" t="str">
            <v xml:space="preserve">ESCARIFIÇÃO E COMPACTAÇÃO BASE </v>
          </cell>
        </row>
        <row r="116">
          <cell r="C116" t="str">
            <v xml:space="preserve">PEDRA FRAGMENTADA POR FOGACHO </v>
          </cell>
        </row>
        <row r="117">
          <cell r="C117" t="str">
            <v xml:space="preserve">PEDRA DE MÃO - produção </v>
          </cell>
        </row>
        <row r="118">
          <cell r="C118" t="str">
            <v xml:space="preserve">PEDRA BRITADA USINADA </v>
          </cell>
        </row>
        <row r="119">
          <cell r="C119" t="str">
            <v xml:space="preserve">PEDRA BRITADA - produção. </v>
          </cell>
        </row>
        <row r="120">
          <cell r="C120" t="str">
            <v xml:space="preserve">CASCALHO BRITADO - produção </v>
          </cell>
        </row>
        <row r="121">
          <cell r="C121" t="str">
            <v xml:space="preserve">LATERITA BRITADA </v>
          </cell>
        </row>
        <row r="122">
          <cell r="C122" t="str">
            <v xml:space="preserve">SEIXO BRITADO - produção </v>
          </cell>
        </row>
        <row r="123">
          <cell r="C123" t="str">
            <v xml:space="preserve">SEIXO DE RIO - dragagem e carga </v>
          </cell>
        </row>
        <row r="124">
          <cell r="C124" t="str">
            <v xml:space="preserve">REGULARIZAÇÃO SUBLEITO </v>
          </cell>
        </row>
        <row r="125">
          <cell r="C125" t="str">
            <v xml:space="preserve">REFORÇO SUBLEITO MAT 1ª CAT - exclusive transporte </v>
          </cell>
        </row>
        <row r="126">
          <cell r="C126" t="str">
            <v xml:space="preserve">REFORÇO SUBLEITO MAT 2ª CAT - exclusive transporte </v>
          </cell>
        </row>
        <row r="127">
          <cell r="C127" t="str">
            <v xml:space="preserve">REFORÇO SUBLEITO CASCALHO BRITADO - exclusive transporte </v>
          </cell>
        </row>
        <row r="128">
          <cell r="C128" t="str">
            <v xml:space="preserve">REFORÇO SUBLEITO SEIXO NATURAL - exclusive transporte </v>
          </cell>
        </row>
        <row r="129">
          <cell r="C129" t="str">
            <v xml:space="preserve">REFORÇO SUBLEITO SEIXO BRITADO - exclusive transporte </v>
          </cell>
        </row>
        <row r="130">
          <cell r="C130" t="str">
            <v xml:space="preserve">REFORÇO SUBLEITO RACHÃO ENCHIMENTO BRITA E CAMADA BLOQUEIO - exclusive transporte </v>
          </cell>
        </row>
        <row r="131">
          <cell r="C131" t="str">
            <v xml:space="preserve">REFORÇO SUBLEITO BRITA GRADUADA - exclusive transporte </v>
          </cell>
        </row>
        <row r="132">
          <cell r="C132" t="str">
            <v xml:space="preserve">SUBSTITUIÇÃO SOLOS INADEQUADOS SUBLEITO MAT 1ª CAT - exclusive transporte </v>
          </cell>
        </row>
        <row r="133">
          <cell r="C133" t="str">
            <v xml:space="preserve">SUBSTITUIÇÃO SOLOS INADEQUADOS SUBLEITO MAT 2ª CAT - exclusive transporte </v>
          </cell>
        </row>
        <row r="134">
          <cell r="C134" t="str">
            <v xml:space="preserve">SUBSTITUIÇÃO SOLOS INADEQUADOS SUBLEITO CASCALHO BRITADO - exclusive transporte </v>
          </cell>
        </row>
        <row r="135">
          <cell r="C135" t="str">
            <v xml:space="preserve">SUBSTITUIÇÃO SOLOS INADEQUADOS SUBLEITO SEIXO NATURAL - exclusive transporte </v>
          </cell>
        </row>
        <row r="136">
          <cell r="C136" t="str">
            <v>SUBSTITUIÇÃO SOLOS INADEQUADOS SUBLEITO SEIXO BRITADO  - exclusive transporte</v>
          </cell>
        </row>
        <row r="137">
          <cell r="C137" t="str">
            <v xml:space="preserve"> SUBSTITUIÇÃO SOLOS INADEQUADOS SUBLEITO RACHÃO ENCHIMENTO BRITA E CAMADA BLOQUEIO - exclusive transporte</v>
          </cell>
        </row>
        <row r="138">
          <cell r="C138" t="str">
            <v>SUBSTITUIÇÃO SOLOS INADEQUADOS SUBLEITO BRITA GRADUADA - exclusive transporte</v>
          </cell>
        </row>
        <row r="139">
          <cell r="C139" t="str">
            <v xml:space="preserve">SUB-BASE OU BASE MAT 1ª ou 2ª CAT - exclusive materiais e transporte </v>
          </cell>
        </row>
        <row r="140">
          <cell r="C140" t="str">
            <v xml:space="preserve">SUB-BASE OU BASE MAT 2ª CAT - exclusive transporte </v>
          </cell>
        </row>
        <row r="141">
          <cell r="C141" t="str">
            <v xml:space="preserve">SUB-BASE OU BASE MAT 1ª CAT - exclusive transporte </v>
          </cell>
        </row>
        <row r="142">
          <cell r="C142" t="str">
            <v xml:space="preserve">SUB-BASE MISTURA SOLOS USINA - exclusive transporte </v>
          </cell>
        </row>
        <row r="143">
          <cell r="C143" t="str">
            <v xml:space="preserve">SUB-BASE SOLO-AREIA LOCAL MISTURA USINA - exclusive transporte mistura e inclusive transporte materiais até usina </v>
          </cell>
        </row>
        <row r="144">
          <cell r="C144" t="str">
            <v xml:space="preserve">SUB-BASE SOLO-AREIA IMPORTADA MISTURA USINA - exclusive transporte mistura e inclusive transporte materiais até usina </v>
          </cell>
        </row>
        <row r="145">
          <cell r="C145" t="str">
            <v xml:space="preserve">SUB-BASE OU BASE CASCALHO BRITADO - exclusive transporte </v>
          </cell>
        </row>
        <row r="146">
          <cell r="C146" t="str">
            <v xml:space="preserve">SUB-BASE OU BASE SEIXO NATURAL - exclusive transporte </v>
          </cell>
        </row>
        <row r="147">
          <cell r="C147" t="str">
            <v xml:space="preserve">SUB-BASE OU BASE SEIXO BRITADO - exclusive transporte </v>
          </cell>
        </row>
        <row r="148">
          <cell r="C148" t="str">
            <v xml:space="preserve">FORNECIMENTO RACHÃO ENCHIMENTO BRITA E CAMADA BLOQUEIO - exclusive transporte </v>
          </cell>
        </row>
        <row r="149">
          <cell r="C149" t="str">
            <v xml:space="preserve">EXECUÇÃO RACHÃO - exclusive mat e transporte </v>
          </cell>
        </row>
        <row r="150">
          <cell r="C150" t="str">
            <v xml:space="preserve">SUB-BASE RACHÃO ENCHIMENTO BRITA E CAMADA BLOQUEIO - exclusive transporte </v>
          </cell>
        </row>
        <row r="151">
          <cell r="C151" t="str">
            <v xml:space="preserve">ENCRAVAMENTO BRITA 3/4'' NA SUPERFÍCIE DA BASE - inclusive transporte </v>
          </cell>
        </row>
        <row r="152">
          <cell r="C152" t="str">
            <v xml:space="preserve">BASE GRANULAR SOLO LATERÍTICO C/50% VOLUME BRITADO - exclusive transporte mistura e inclusive transporte materiais até usina </v>
          </cell>
        </row>
        <row r="153">
          <cell r="C153" t="str">
            <v xml:space="preserve">AREIA ASFALTO USINADA A QUENTE P/BASE - exclusive asfalto e transport </v>
          </cell>
        </row>
        <row r="154">
          <cell r="C154" t="str">
            <v xml:space="preserve">AREIA ASFALTO USINADA A QUENTE P/REVESTIMENTO - exclusive asfalto e transporte </v>
          </cell>
        </row>
        <row r="155">
          <cell r="C155" t="str">
            <v xml:space="preserve">SUB-BASE OU BASE BRITA GRADUADA - exclusive transporte </v>
          </cell>
        </row>
        <row r="156">
          <cell r="C156" t="str">
            <v xml:space="preserve">EXECUÇÃO SUB-BASE OU BASE BRITA GRADUADA - exclusive mat e transporte </v>
          </cell>
        </row>
        <row r="157">
          <cell r="C157" t="str">
            <v xml:space="preserve">SUB-BASE OU BASE BRITA GRADUADA COM 3% CIMENTO - exclusive cimento e transporte brita e inclusive transporte cimento </v>
          </cell>
        </row>
        <row r="158">
          <cell r="C158" t="str">
            <v xml:space="preserve">SUB-BASE OU BASE SOLO-CIMENTO - exclusive cimento e transporte </v>
          </cell>
        </row>
        <row r="159">
          <cell r="C159" t="str">
            <v xml:space="preserve">SUB-BASE OU BASE SOLO MELHORADO 3% CIMENTO - inclusive cimento e transporte </v>
          </cell>
        </row>
        <row r="160">
          <cell r="C160" t="str">
            <v xml:space="preserve">SUB-BASE SOLO-AREIA MELHORADO 3% CIMENTO - exclusive cimento e transporte </v>
          </cell>
        </row>
        <row r="161">
          <cell r="C161" t="str">
            <v xml:space="preserve">SUB-BASE OU BASE SOLO-CIMENTO 6% CIMENTO - inclusive cimento e transporte </v>
          </cell>
        </row>
        <row r="162">
          <cell r="C162" t="str">
            <v xml:space="preserve">SUB-BASE OU BASE SOLO-CIMENTO 25% AREIA - exclusive cimento e transporte </v>
          </cell>
        </row>
        <row r="163">
          <cell r="C163" t="str">
            <v xml:space="preserve">MACADAME HIDRÁULICO PÓ DE PEDRA - exclusive transporte </v>
          </cell>
        </row>
        <row r="164">
          <cell r="C164" t="str">
            <v xml:space="preserve">SUB-BASE SOLO-CIMENTO 50% AREIA 6% CIMENTO - exclusive cimento e transporte </v>
          </cell>
        </row>
        <row r="165">
          <cell r="C165" t="str">
            <v xml:space="preserve">MACADAME SECO - exclusive transporte </v>
          </cell>
        </row>
        <row r="166">
          <cell r="C166" t="str">
            <v xml:space="preserve">IMPRIMAÇÃO - exclusive asfalto </v>
          </cell>
        </row>
        <row r="167">
          <cell r="C167" t="str">
            <v xml:space="preserve">PINTURA LIGAÇÃO - exclusive asfalto </v>
          </cell>
        </row>
        <row r="168">
          <cell r="C168" t="str">
            <v xml:space="preserve">CAPA SELANTE - exclusive asfalto e inclusive transporte </v>
          </cell>
        </row>
        <row r="169">
          <cell r="C169" t="str">
            <v xml:space="preserve">TRATAMENTO SUPERFICIAL SIMPLES C/POLÍMERO - exclusive asfalto e inclusive transporte </v>
          </cell>
        </row>
        <row r="170">
          <cell r="C170" t="str">
            <v xml:space="preserve">TRATAMENTO SUPERFICIAL SIMPLES - exclusive asfalto e inclusive transporte </v>
          </cell>
        </row>
        <row r="171">
          <cell r="C171" t="str">
            <v xml:space="preserve">TRATAMENTO SUPERFICIAL DUPLO C/POLÍMERO - exclusive asfalto e inclusive transporte </v>
          </cell>
        </row>
        <row r="172">
          <cell r="C172" t="str">
            <v xml:space="preserve">TRATAMENTO SUPERFICIAL DUPLO - exclusive asfalto e inclusive transpor </v>
          </cell>
        </row>
        <row r="173">
          <cell r="C173" t="str">
            <v xml:space="preserve">LAVAGEM AGREGADO </v>
          </cell>
        </row>
        <row r="174">
          <cell r="C174" t="str">
            <v xml:space="preserve">TRATAMENTO SUPERFICIAL TRIPLO - exclusive asfalto e inclusive transporte </v>
          </cell>
        </row>
        <row r="175">
          <cell r="C175" t="str">
            <v xml:space="preserve">CBUQ COM ASFALTO BORRACHA SEM AREIA - exclusive asfalto e inclusive transporte </v>
          </cell>
        </row>
        <row r="176">
          <cell r="C176" t="str">
            <v xml:space="preserve">CBUQ COM ASFALTO BORRACHA E AREIA - exclusive asfalto e inclusive transporte </v>
          </cell>
        </row>
        <row r="177">
          <cell r="C177" t="str">
            <v xml:space="preserve">PRÉ- MISTURADO FRIO - exclusive asfalto e inclusive transporte </v>
          </cell>
        </row>
        <row r="178">
          <cell r="C178" t="str">
            <v xml:space="preserve">PRÉ-MISTURADO QUENTE - exclusive asfalto e inclusive transporte </v>
          </cell>
        </row>
        <row r="179">
          <cell r="C179" t="str">
            <v xml:space="preserve">CONCRETO BETUMINOSO USINADO QUENTE SOBRE BASE GRANULAR - exclusive asfalto e inclusive transporte </v>
          </cell>
        </row>
        <row r="180">
          <cell r="C180" t="str">
            <v xml:space="preserve">CONCRETO BETUMINOSO USINADO QUENTE P/ RESTAURAÇÃO, RECAPEAMENTO REPERFILAGEM - exclusive asfalto e inclusive transporte </v>
          </cell>
        </row>
        <row r="181">
          <cell r="C181" t="str">
            <v xml:space="preserve">RECICLAGEM PAVIMENTO S/ADIÇÃO MAT (ESP=0,20m) </v>
          </cell>
        </row>
        <row r="182">
          <cell r="C182" t="str">
            <v xml:space="preserve">RECICLAGEM PAVIMENTO C/ADIÇÃO ESPUMA ASFALTO E CIMENTO (ESP=0,10 a 0,17m) - exclusive mat </v>
          </cell>
        </row>
        <row r="183">
          <cell r="C183" t="str">
            <v xml:space="preserve">RECICLAGEM PAVIMENTO C/ADIÇÃO ESPUMA ASFALTO E CIMENTO (ESP=0,10 a 0,17m) - inclusive mat e transporte e exclusive asfalto </v>
          </cell>
        </row>
        <row r="184">
          <cell r="C184" t="str">
            <v xml:space="preserve">LAMA ASFÁLTICA C/RUPTURA CONTROLADA (7mm) exclusive asfalto e inclusive transporte </v>
          </cell>
        </row>
        <row r="185">
          <cell r="C185" t="str">
            <v xml:space="preserve">MICROCONCRETO C/ASFALTO MODIFICADO C/POLÍMEROS (1,5cm 22kg/m²) - exclusive asfalto e inclusive transporte </v>
          </cell>
        </row>
        <row r="186">
          <cell r="C186" t="str">
            <v xml:space="preserve">MICROCONCRETO C/ASFALTO MODIFICADO C/POLÍMEROS (0,8cm 12kg/m²) - exclusive asfalto e inclusive transporte </v>
          </cell>
        </row>
        <row r="187">
          <cell r="C187" t="str">
            <v xml:space="preserve">CONCRETO BETUMINOSO USINADO QUENTE C/FILLER P/RESTAURAÇÃO RECAPEAMENTO REPERFILAGEM - exclusive asfalto e inclusive transp </v>
          </cell>
        </row>
        <row r="188">
          <cell r="C188" t="str">
            <v xml:space="preserve">CONCRETO BETUMINOSO USINADO QUENTE SEM AREIA SOBRE BASE GRANULAR - exclusive asfalto e inclusive transporte </v>
          </cell>
        </row>
        <row r="189">
          <cell r="C189" t="str">
            <v xml:space="preserve">CONCRETO BETUMINOSO USINADO QUENTE SEM AREIA P/RESTAURAÇÃO RECAPEAMENTO/REPERFILAGEM - exclusive asfalto e inclusive transporte </v>
          </cell>
        </row>
        <row r="190">
          <cell r="C190" t="str">
            <v xml:space="preserve">CONCRETO BETUMINOSO USINADO QUENTE SEM AREIA P/RESTAURAÇÃO RECAPEAMENTO/REPERFILAGEM - exclusive asfalto e inclusive transporte </v>
          </cell>
        </row>
        <row r="191">
          <cell r="C191" t="str">
            <v xml:space="preserve">FRESAGEM CONTÍNUA A FRIO (E=4cm) - inclusive transporte </v>
          </cell>
        </row>
        <row r="192">
          <cell r="C192" t="str">
            <v xml:space="preserve">FRESAGEM CONTÍNUA A FRIO (E=5cm) - inclusive transporte </v>
          </cell>
        </row>
        <row r="193">
          <cell r="C193" t="str">
            <v xml:space="preserve">FRESAGEM CONTÍNUA A FRIO (E=10cm) - inclusive transporte </v>
          </cell>
        </row>
        <row r="194">
          <cell r="C194" t="str">
            <v xml:space="preserve">FRESAGEM DESCONTÍNUA A FRIO (E=5cm) - inclusive transporte </v>
          </cell>
        </row>
        <row r="195">
          <cell r="C195" t="str">
            <v xml:space="preserve">FRESAGEM DESCONTÍNUA A FRIO (E=10cm) - inclusive transporte </v>
          </cell>
        </row>
        <row r="196">
          <cell r="C196" t="str">
            <v xml:space="preserve">CONCRETO COMPACTADO A ROLO fctmk=1,5MPa EM CENTRAL CONCRETO - inclusive materiais e transporte </v>
          </cell>
        </row>
        <row r="197">
          <cell r="C197" t="str">
            <v xml:space="preserve">PLACA CONCRETO CIMENTO PORTLAND fctmk=4,5MPa C/PAVIMENTADORA EM CENTRAL CONCRETO - inclusive materiais e transporte </v>
          </cell>
        </row>
        <row r="198">
          <cell r="C198" t="str">
            <v xml:space="preserve">CURA PLACA CONCRETO </v>
          </cell>
        </row>
        <row r="199">
          <cell r="C199" t="str">
            <v xml:space="preserve">JUNTA TRANSVERSAL SERRADA E SELADA SEM FORNECIMENTO AÇO D=25mm </v>
          </cell>
        </row>
        <row r="200">
          <cell r="C200" t="str">
            <v xml:space="preserve">JUNTA LONGITUDINAL SERRADA E SELADA SEM FORNECIMENTO AÇO D=10mm </v>
          </cell>
        </row>
        <row r="201">
          <cell r="C201" t="str">
            <v xml:space="preserve">BARRA TRANSFERÊNCIA D=32mm AÇO CA-25 - inclusive espaçadores soldados </v>
          </cell>
        </row>
        <row r="202">
          <cell r="C202" t="str">
            <v xml:space="preserve">BARRA LIGAÇÃO D=10mm AÇO CA-50 </v>
          </cell>
        </row>
        <row r="203">
          <cell r="C203" t="str">
            <v xml:space="preserve">FORNECIMENTO E APLICAÇÃO TELA SOLDADA TIPO Q-75 OU SIMILAR P/PLACA IRREGULAR-inclusive treliça e arame </v>
          </cell>
        </row>
        <row r="204">
          <cell r="C204" t="str">
            <v xml:space="preserve">PAVIMENTAÇÃO PARALELEPÍPEDOS COLCHÃO AREIA - inclusive transporte </v>
          </cell>
        </row>
        <row r="205">
          <cell r="C205" t="str">
            <v xml:space="preserve">PAVIMENTAÇÃO PARALELEPÍPEDOS - exclusive colchÆo areia e transporte </v>
          </cell>
        </row>
        <row r="206">
          <cell r="C206" t="str">
            <v>PAVIMENTAÇÃO PEDRA IRREGULAR BASALTO COLCHÃO AREIA - inclusive transporte</v>
          </cell>
        </row>
        <row r="207">
          <cell r="C207" t="str">
            <v xml:space="preserve">PAVIMENTAÇÃO PASSEIO EM CONCRETO fck=15 MPa (ESP=5cm) COM LASTRO BRITA (ESP=5cm) - inclusive transporte </v>
          </cell>
        </row>
        <row r="208">
          <cell r="C208" t="str">
            <v>PAVIMENTAÇÃO PASSEIO EM CONCRETO fck=15MPa (ESP=5cm) - inclusive transporte</v>
          </cell>
        </row>
        <row r="209">
          <cell r="C209" t="str">
            <v xml:space="preserve">PASSEIO LAJE DE GRÊS - inclusive transporte </v>
          </cell>
        </row>
        <row r="210">
          <cell r="C210" t="str">
            <v xml:space="preserve">BLOCOS PRÉ-MOLDADOS CONCRETO ARTICULADO (PAVI S-8) COM COLCHÃO AREIA - inclusive transporte </v>
          </cell>
        </row>
        <row r="211">
          <cell r="C211" t="str">
            <v xml:space="preserve">BLOCOS PRÉ-MOLDADOS CONCRETO ARTICULADO (PAVI S-10) COM COLCHÃO AREIA - inclusive transporte </v>
          </cell>
        </row>
        <row r="212">
          <cell r="C212" t="str">
            <v xml:space="preserve">REMOÇÃO PARALELEPÍPEDOS C/REAPROVEITAMENTO MATERIAL </v>
          </cell>
        </row>
        <row r="213">
          <cell r="C213" t="str">
            <v xml:space="preserve">ESCAVAÇÃO MECÂNICA VALAS 1ª CAT DRENAGEM </v>
          </cell>
        </row>
        <row r="214">
          <cell r="C214" t="str">
            <v xml:space="preserve">ESCAVAÇÃO MECÂNICA VALAS 2ª CAT DRENAGEM </v>
          </cell>
        </row>
        <row r="215">
          <cell r="C215" t="str">
            <v xml:space="preserve">ESCAVAÇÃO MECÂNICA VALAS 3ª CAT DRENAGEM </v>
          </cell>
        </row>
        <row r="216">
          <cell r="C216" t="str">
            <v xml:space="preserve">ESCAVAÇÃO MECÂNICA VALAS 1ª CAT BUEIROS </v>
          </cell>
        </row>
        <row r="217">
          <cell r="C217" t="str">
            <v xml:space="preserve">ESCAVAÇÃO MECÂNICA VALAS 2ª CAT BUEIROS </v>
          </cell>
        </row>
        <row r="218">
          <cell r="C218" t="str">
            <v xml:space="preserve">ESCAVAÇÃO MECÂNICA VALAS 3ª CAT BUEIROS </v>
          </cell>
        </row>
        <row r="219">
          <cell r="C219" t="str">
            <v xml:space="preserve">ESCAVAÇÃO MANUAL VALAS 1ª CAT </v>
          </cell>
        </row>
        <row r="220">
          <cell r="C220" t="str">
            <v xml:space="preserve">ESCAVAÇÃO MANUAL VALAS 2ª CAT </v>
          </cell>
        </row>
        <row r="221">
          <cell r="C221" t="str">
            <v xml:space="preserve">REATERRO VALAS BUEIROS COM AREIA - inclusive transporte </v>
          </cell>
        </row>
        <row r="222">
          <cell r="C222" t="str">
            <v xml:space="preserve">REATERRO VALAS BUEIROS COM BRITA - inclusive transporte </v>
          </cell>
        </row>
        <row r="223">
          <cell r="C223" t="str">
            <v xml:space="preserve">REATERRO VALAS BUEIROS </v>
          </cell>
        </row>
        <row r="224">
          <cell r="C224" t="str">
            <v xml:space="preserve">REATERRO C/TRATOR C/MATERIAL VALA </v>
          </cell>
        </row>
        <row r="225">
          <cell r="C225" t="str">
            <v xml:space="preserve">REATERRO VALAS SOLO SELECIONADO - inclusive transporte </v>
          </cell>
        </row>
        <row r="226">
          <cell r="C226" t="str">
            <v xml:space="preserve">COMPACTAÇÃO ÁREAS CONFINADAS </v>
          </cell>
        </row>
        <row r="227">
          <cell r="C227" t="str">
            <v xml:space="preserve">CALHA CONCRETO D=0,40m - PS-1 </v>
          </cell>
        </row>
        <row r="228">
          <cell r="C228" t="str">
            <v xml:space="preserve">CALHA CONCRETO D=0,50m - PS-1 </v>
          </cell>
        </row>
        <row r="229">
          <cell r="C229" t="str">
            <v xml:space="preserve">CALHA CONCRETO D=0,60m - PS-1 </v>
          </cell>
        </row>
        <row r="230">
          <cell r="C230" t="str">
            <v xml:space="preserve">CALHA CONCRETO D=0,80m - PS-1 </v>
          </cell>
        </row>
        <row r="231">
          <cell r="C231" t="str">
            <v xml:space="preserve">ESGOTO PLUVIAL 0,30m - PS-1 </v>
          </cell>
        </row>
        <row r="232">
          <cell r="C232" t="str">
            <v xml:space="preserve">ESGOTO PLUVIAL 0,40m - PS-1 </v>
          </cell>
        </row>
        <row r="233">
          <cell r="C233" t="str">
            <v xml:space="preserve">ESGOTO PLUVIAL 0,50m - PS-1 </v>
          </cell>
        </row>
        <row r="234">
          <cell r="C234" t="str">
            <v xml:space="preserve">ESGOTO PLUVIAL 0,60m - PS-1 </v>
          </cell>
        </row>
        <row r="235">
          <cell r="C235" t="str">
            <v xml:space="preserve">ESGOTO PLUVIAL 0,40m - PA-1 </v>
          </cell>
        </row>
        <row r="236">
          <cell r="C236" t="str">
            <v xml:space="preserve">ESGOTO PLUVIAL 0,60m - PA-1 </v>
          </cell>
        </row>
        <row r="237">
          <cell r="C237" t="str">
            <v xml:space="preserve">ESGOTO PLUVIAL 0,80m - PA-1 </v>
          </cell>
        </row>
        <row r="238">
          <cell r="C238" t="str">
            <v xml:space="preserve">ESGOTO PLUVIAL 0,40m - PA-2 </v>
          </cell>
        </row>
        <row r="239">
          <cell r="C239" t="str">
            <v xml:space="preserve">ESGOTO PLUVIAL 0,50m - PA-2 </v>
          </cell>
        </row>
        <row r="240">
          <cell r="C240" t="str">
            <v xml:space="preserve">ESGOTO PLUVIAL 0,60m - PA-2 </v>
          </cell>
        </row>
        <row r="241">
          <cell r="C241" t="str">
            <v xml:space="preserve">ESGOTO PLUVIAL 0,80m - PA-2 </v>
          </cell>
        </row>
        <row r="242">
          <cell r="C242" t="str">
            <v xml:space="preserve">ESGOTO PLUVIAL 1,00m - PA-2 </v>
          </cell>
        </row>
        <row r="243">
          <cell r="C243" t="str">
            <v xml:space="preserve">ESGOTO PLUVIAL 1,20m - PA-2 </v>
          </cell>
        </row>
        <row r="244">
          <cell r="C244" t="str">
            <v xml:space="preserve">ESGOTO PLUVIAL 1,50m - PA-2 </v>
          </cell>
        </row>
        <row r="245">
          <cell r="C245" t="str">
            <v xml:space="preserve">VALA PROTEÇÃO CORTE - VPC EM GRAMA </v>
          </cell>
        </row>
        <row r="246">
          <cell r="C246" t="str">
            <v xml:space="preserve">VALA PROTEÇÃO CORTE - VPC EM CONCRETO </v>
          </cell>
        </row>
        <row r="247">
          <cell r="C247" t="str">
            <v xml:space="preserve">VALETA PROTEÇÃO ATERRO - VPA01 </v>
          </cell>
        </row>
        <row r="248">
          <cell r="C248" t="str">
            <v xml:space="preserve">VALETA PROTEÇÃO ATERRO - VPA02 </v>
          </cell>
        </row>
        <row r="249">
          <cell r="C249" t="str">
            <v xml:space="preserve">VALETA PROTEÇÃO ATERRO - VPA03 </v>
          </cell>
        </row>
        <row r="250">
          <cell r="C250" t="str">
            <v xml:space="preserve">VALETA PROTEÇÃO ATERRO - VPA04 </v>
          </cell>
        </row>
        <row r="251">
          <cell r="C251" t="str">
            <v xml:space="preserve">SARJETA TRIANGULAR CONCRETO - STC01 </v>
          </cell>
        </row>
        <row r="252">
          <cell r="C252" t="str">
            <v xml:space="preserve">SARJETA TRIANGULAR CONCRETO - STC02 </v>
          </cell>
        </row>
        <row r="253">
          <cell r="C253" t="str">
            <v xml:space="preserve">SARJETA TRIANGULAR CONCRETO - STC03 </v>
          </cell>
        </row>
        <row r="254">
          <cell r="C254" t="str">
            <v xml:space="preserve">SARJETA TRIANGULAR CONCRETO - STC04 </v>
          </cell>
        </row>
        <row r="255">
          <cell r="C255" t="str">
            <v xml:space="preserve">SARJETA TRIANGULAR CONCRETO - STC05 </v>
          </cell>
        </row>
        <row r="256">
          <cell r="C256" t="str">
            <v xml:space="preserve">SARJETA TRIANGULAR CONCRETO - STC06 </v>
          </cell>
        </row>
        <row r="257">
          <cell r="C257" t="str">
            <v xml:space="preserve">SARJETA TRIANGULAR CONCRETO - STC07 </v>
          </cell>
        </row>
        <row r="258">
          <cell r="C258" t="str">
            <v xml:space="preserve">SARJETA TRIANGULAR CONCRETO - STC08 </v>
          </cell>
        </row>
        <row r="259">
          <cell r="C259" t="str">
            <v xml:space="preserve">SARJETA TRIANGULAR GRAMA - STG01 </v>
          </cell>
        </row>
        <row r="260">
          <cell r="C260" t="str">
            <v xml:space="preserve">SARJETA TRIANGULAR GRAMA - STG02 </v>
          </cell>
        </row>
        <row r="261">
          <cell r="C261" t="str">
            <v xml:space="preserve">SARJETA TRIANGULAR GRAMA - STG03 </v>
          </cell>
        </row>
        <row r="262">
          <cell r="C262" t="str">
            <v xml:space="preserve">SARJETA TRIANGULAR GRAMA - STG04 </v>
          </cell>
        </row>
        <row r="263">
          <cell r="C263" t="str">
            <v xml:space="preserve">SARJETA TRAPEZOIDAL CONCRETO - SZC01 </v>
          </cell>
        </row>
        <row r="264">
          <cell r="C264" t="str">
            <v xml:space="preserve">SARJETA TRAPEZOIDAL CONCRETO - SZC02 </v>
          </cell>
        </row>
        <row r="265">
          <cell r="C265" t="str">
            <v xml:space="preserve">SARJETA TRAPEZOIDAL GRAMA - SZG01 </v>
          </cell>
        </row>
        <row r="266">
          <cell r="C266" t="str">
            <v xml:space="preserve">SARJETA TRAPEZOIDAL GRAMA - SZG02 </v>
          </cell>
        </row>
        <row r="267">
          <cell r="C267" t="str">
            <v xml:space="preserve">SARJETA CANTEIRO CENTRAL - SCC01 </v>
          </cell>
        </row>
        <row r="268">
          <cell r="C268" t="str">
            <v xml:space="preserve">SARJETA CANTEIRO CENTRAL - SCC02 </v>
          </cell>
        </row>
        <row r="269">
          <cell r="C269" t="str">
            <v xml:space="preserve">SARJETA CANTEIRO CENTRAL - SCC03 </v>
          </cell>
        </row>
        <row r="270">
          <cell r="C270" t="str">
            <v xml:space="preserve">SARJETA CANTEIRO CENTRAL - SCC04 </v>
          </cell>
        </row>
        <row r="271">
          <cell r="C271" t="str">
            <v xml:space="preserve">TRANSPOSIÇÃO SEGMENTOS SARJETAS - TSS01 </v>
          </cell>
        </row>
        <row r="272">
          <cell r="C272" t="str">
            <v xml:space="preserve">TRANSPOSIÇÃO SEGMENTOS SARJETAS - TSS02 </v>
          </cell>
        </row>
        <row r="273">
          <cell r="C273" t="str">
            <v xml:space="preserve">MEIO-FIO CONCRETO - MFC01 </v>
          </cell>
        </row>
        <row r="274">
          <cell r="C274" t="str">
            <v xml:space="preserve">MEIO-FIO CONCRETO - MFC02 </v>
          </cell>
        </row>
        <row r="275">
          <cell r="C275" t="str">
            <v xml:space="preserve">MEIO-FIO CONCRETO - MFC03 </v>
          </cell>
        </row>
        <row r="276">
          <cell r="C276" t="str">
            <v xml:space="preserve">MEIO-FIO CONCRETO - MFC04 </v>
          </cell>
        </row>
        <row r="277">
          <cell r="C277" t="str">
            <v xml:space="preserve">MEIO-FIO CONCRETO PRÉ-MOLDADO - MFC05 </v>
          </cell>
        </row>
        <row r="278">
          <cell r="C278" t="str">
            <v xml:space="preserve">MEIO-FIO CONCRETO - MFC06 </v>
          </cell>
        </row>
        <row r="279">
          <cell r="C279" t="str">
            <v xml:space="preserve">MEIO-FIO CONCRETO - MFC07 </v>
          </cell>
        </row>
        <row r="280">
          <cell r="C280" t="str">
            <v xml:space="preserve">MEIO-FIO CONCRETO - MFC08 </v>
          </cell>
        </row>
        <row r="281">
          <cell r="C281" t="str">
            <v xml:space="preserve">SAÍDA D'ÁGUA EM MEIO-FIO </v>
          </cell>
        </row>
        <row r="282">
          <cell r="C282" t="str">
            <v xml:space="preserve">ENTRADA DESCIDA D'ÁGUA - EDA01 </v>
          </cell>
        </row>
        <row r="283">
          <cell r="C283" t="str">
            <v xml:space="preserve">ENTRADA DESCIDA D'ÁGUA - EDA02 </v>
          </cell>
        </row>
        <row r="284">
          <cell r="C284" t="str">
            <v xml:space="preserve">DESCIDA D'ÁGUA ATERRO TIPO RÁPIDO - DAR01 </v>
          </cell>
        </row>
        <row r="285">
          <cell r="C285" t="str">
            <v xml:space="preserve">DESCIDA D'ÁGUA ATERRO TIPO RÁPIDO - DAR02 </v>
          </cell>
        </row>
        <row r="286">
          <cell r="C286" t="str">
            <v xml:space="preserve">DESCIDA D'ÁGUA ATERRO TIPO RÁPIDO - DAR03 </v>
          </cell>
        </row>
        <row r="287">
          <cell r="C287" t="str">
            <v xml:space="preserve">DESCIDA D'ÁGUA ATERRO TIPO RÁPIDO - DAR04 </v>
          </cell>
        </row>
        <row r="288">
          <cell r="C288" t="str">
            <v xml:space="preserve">DESCIDA D'ÁGUA ATERROS EM DEGRAUS - DAD01 </v>
          </cell>
        </row>
        <row r="289">
          <cell r="C289" t="str">
            <v xml:space="preserve">DESCIDA D'ÁGUA ATERROS EM DEGRAUS - DAD02 </v>
          </cell>
        </row>
        <row r="290">
          <cell r="C290" t="str">
            <v xml:space="preserve">DESCIDA D'ÁGUA ATERROS EM DEGRAUS - DAD03 </v>
          </cell>
        </row>
        <row r="291">
          <cell r="C291" t="str">
            <v xml:space="preserve">DESCIDA D'ÁGUA ATERROS EM DEGRAUS - DAD04 </v>
          </cell>
        </row>
        <row r="292">
          <cell r="C292" t="str">
            <v xml:space="preserve">DESCIDA D'ÁGUA ATERROS EM DEGRAUS - DAD05 </v>
          </cell>
        </row>
        <row r="293">
          <cell r="C293" t="str">
            <v xml:space="preserve">DESCIDA D'ÁGUA ATERROS EM DEGRAUS - DAD06 </v>
          </cell>
        </row>
        <row r="294">
          <cell r="C294" t="str">
            <v xml:space="preserve">DESCIDA D'ÁGUA ATERROS EM DEGRAUS - DAD07 </v>
          </cell>
        </row>
        <row r="295">
          <cell r="C295" t="str">
            <v xml:space="preserve">DESCIDA D'ÁGUA ATERROS EM DEGRAUS - DAD08 </v>
          </cell>
        </row>
        <row r="296">
          <cell r="C296" t="str">
            <v xml:space="preserve">DESCIDA D'ÁGUA ATERROS EM DEGRAUS - DAD09 </v>
          </cell>
        </row>
        <row r="297">
          <cell r="C297" t="str">
            <v xml:space="preserve">DESCIDA D'ÁGUA ATERROS EM DEGRAUS - DAD10 </v>
          </cell>
        </row>
        <row r="298">
          <cell r="C298" t="str">
            <v xml:space="preserve">DESCIDA D'ÁGUA ATERROS EM DEGRAUS - DAD11 </v>
          </cell>
        </row>
        <row r="299">
          <cell r="C299" t="str">
            <v xml:space="preserve">DESCIDA D'ÁGUA ATERROS EM DEGRAUS - DAD12 </v>
          </cell>
        </row>
        <row r="300">
          <cell r="C300" t="str">
            <v xml:space="preserve">DESCIDA D'ÁGUA ATERROS EM DEGRAUS - DAD13 </v>
          </cell>
        </row>
        <row r="301">
          <cell r="C301" t="str">
            <v xml:space="preserve">DESCIDA D'ÁGUA ATERROS EM DEGRAUS - DAD14 </v>
          </cell>
        </row>
        <row r="302">
          <cell r="C302" t="str">
            <v xml:space="preserve">DESCIDA D'ÁGUA ATERROS EM DEGRAUS - DAD15 </v>
          </cell>
        </row>
        <row r="303">
          <cell r="C303" t="str">
            <v xml:space="preserve">DESCIDA D'ÁGUA ATERROS EM DEGRAUS - DAD16 </v>
          </cell>
        </row>
        <row r="304">
          <cell r="C304" t="str">
            <v xml:space="preserve">DESCIDA D'ÁGUA ATERROS EM DEGRAUS - DAD17 </v>
          </cell>
        </row>
        <row r="305">
          <cell r="C305" t="str">
            <v xml:space="preserve">DESCIDA D'ÁGUA ATERROS EM DEGRAUS - DAD18 </v>
          </cell>
        </row>
        <row r="306">
          <cell r="C306" t="str">
            <v xml:space="preserve">DESCIDA D'ÁGUA CORTES EM DEGRAUS - DCD01 </v>
          </cell>
        </row>
        <row r="307">
          <cell r="C307" t="str">
            <v xml:space="preserve">DESCIDA D'ÁGUA CORTES EM DEGRAUS - DCD02 </v>
          </cell>
        </row>
        <row r="308">
          <cell r="C308" t="str">
            <v xml:space="preserve">DESCIDA D'ÁGUA CORTES EM DEGRAUS - DCD03 </v>
          </cell>
        </row>
        <row r="309">
          <cell r="C309" t="str">
            <v xml:space="preserve">DESCIDA D'ÁGUA CORTES EM DEGRAUS - DCD04 </v>
          </cell>
        </row>
        <row r="310">
          <cell r="C310" t="str">
            <v xml:space="preserve">CAIXA LIGAÇÃO E PASSAGEM - CLP01 </v>
          </cell>
        </row>
        <row r="311">
          <cell r="C311" t="str">
            <v xml:space="preserve">CAIXA LIGAÇÃO E PASSAGEM - CLP02 </v>
          </cell>
        </row>
        <row r="312">
          <cell r="C312" t="str">
            <v xml:space="preserve">CAIXA LIGAÇÃO E PASSAGEM - CLP03 </v>
          </cell>
        </row>
        <row r="313">
          <cell r="C313" t="str">
            <v xml:space="preserve">CAIXA LIGAÇÃO E PASSAGEM - CLP04 </v>
          </cell>
        </row>
        <row r="314">
          <cell r="C314" t="str">
            <v xml:space="preserve">CAIXA LIGAÇÃO E PASSAGEM - CLP05 </v>
          </cell>
        </row>
        <row r="315">
          <cell r="C315" t="str">
            <v xml:space="preserve">CAIXA LIGAÇÃO E PASSAGEM - CLP06 </v>
          </cell>
        </row>
        <row r="316">
          <cell r="C316" t="str">
            <v xml:space="preserve">CAIXA LIGAÇÃO E PASSAGEM - CLP07 </v>
          </cell>
        </row>
        <row r="317">
          <cell r="C317" t="str">
            <v xml:space="preserve">CAIXA LIGAÇÃO E PASSAGEM - CLP08 </v>
          </cell>
        </row>
        <row r="318">
          <cell r="C318" t="str">
            <v xml:space="preserve">CAIXA LIGAÇÃO E PASSAGEM - CLP09 </v>
          </cell>
        </row>
        <row r="319">
          <cell r="C319" t="str">
            <v xml:space="preserve">CAIXA LIGAÇÃO E PASSAGEM - CLP10 </v>
          </cell>
        </row>
        <row r="320">
          <cell r="C320" t="str">
            <v xml:space="preserve">CAIXA LIGAÇÃO E PASSAGEM - CLP11 </v>
          </cell>
        </row>
        <row r="321">
          <cell r="C321" t="str">
            <v xml:space="preserve">CAIXA LIGAÇÃO E PASSAGEM - CLP12 </v>
          </cell>
        </row>
        <row r="322">
          <cell r="C322" t="str">
            <v xml:space="preserve">CAIXA LIGAÇÃO E PASSAGEM - CLP13 </v>
          </cell>
        </row>
        <row r="323">
          <cell r="C323" t="str">
            <v xml:space="preserve">CAIXA LIGAÇÃO E PASSAGEM - CLP14 </v>
          </cell>
        </row>
        <row r="324">
          <cell r="C324" t="str">
            <v xml:space="preserve">CAIXA LIGAÇÃO E PASSAGEM - CLP15 </v>
          </cell>
        </row>
        <row r="325">
          <cell r="C325" t="str">
            <v xml:space="preserve">CAIXA LIGAÇÃO E PASSAGEM - CLP16 </v>
          </cell>
        </row>
        <row r="326">
          <cell r="C326" t="str">
            <v xml:space="preserve">CAIXA LIGAÇÃO E PASSAGEM - CLP17 </v>
          </cell>
        </row>
        <row r="327">
          <cell r="C327" t="str">
            <v xml:space="preserve">CAIXA LIGAÇÃO E PASSAGEM - CLP18 </v>
          </cell>
        </row>
        <row r="328">
          <cell r="C328" t="str">
            <v xml:space="preserve">DISSIPADOR ENERGIA APLICÁVEL EM SARJETA - DES01 </v>
          </cell>
        </row>
        <row r="329">
          <cell r="C329" t="str">
            <v xml:space="preserve">DISSIPADOR ENERGIA APLICÁVEL EM SARJETA - DES02 </v>
          </cell>
        </row>
        <row r="330">
          <cell r="C330" t="str">
            <v xml:space="preserve">DISSIPADOR ENERGIA APLICÁVEL EM SARJETA - DES03 </v>
          </cell>
        </row>
        <row r="331">
          <cell r="C331" t="str">
            <v xml:space="preserve">DISSIPADOR ENERGIA APLICÁVEL EM SARJETA - DES04 </v>
          </cell>
        </row>
        <row r="332">
          <cell r="C332" t="str">
            <v xml:space="preserve">DISSIPADOR ENERGIA APLICÁVEL EM SAÍDA BUEIRO - DEB01 </v>
          </cell>
        </row>
        <row r="333">
          <cell r="C333" t="str">
            <v xml:space="preserve">DISSIPADOR ENERGIA APLICÁVEL EM SAÍDA BUEIRO - DEB02 </v>
          </cell>
        </row>
        <row r="334">
          <cell r="C334" t="str">
            <v xml:space="preserve">DISSIPADOR ENERGIA APLICÁVEL EM SAÍDA BUEIRO - DEB03 </v>
          </cell>
        </row>
        <row r="335">
          <cell r="C335" t="str">
            <v xml:space="preserve">DISSIPADOR ENERGIA APLICÁVEL EM SAÍDA BUEIRO - DEB04 </v>
          </cell>
        </row>
        <row r="336">
          <cell r="C336" t="str">
            <v xml:space="preserve">DISSIPADOR ENERGIA APLICÁVEL EM SAÍDA BUEIRO - DEB05 </v>
          </cell>
        </row>
        <row r="337">
          <cell r="C337" t="str">
            <v xml:space="preserve">DISSIPADOR ENERGIA APLICÁVEL EM SAÍDA BUEIRO - DEB06 </v>
          </cell>
        </row>
        <row r="338">
          <cell r="C338" t="str">
            <v xml:space="preserve">DISSIPADOR ENERGIA APLICÁVEL EM SAÍDA BUEIRO - DEB07 </v>
          </cell>
        </row>
        <row r="339">
          <cell r="C339" t="str">
            <v xml:space="preserve">DISSIPADOR ENERGIA APLICÁVEL EM SAÍDA BUEIRO - DEB08 </v>
          </cell>
        </row>
        <row r="340">
          <cell r="C340" t="str">
            <v xml:space="preserve">DISSIPADOR ENERGIA APLICÁVEL EM SAÍDA BUEIRO - DEB09 </v>
          </cell>
        </row>
        <row r="341">
          <cell r="C341" t="str">
            <v xml:space="preserve">DISSIPADOR ENERGIA APLICÁVEL EM SAÍDA BUEIRO - DEB10 </v>
          </cell>
        </row>
        <row r="342">
          <cell r="C342" t="str">
            <v xml:space="preserve">DISSIPADOR ENERGIA APLICÁVEL EM SAÍDA BUEIRO - DEB11 </v>
          </cell>
        </row>
        <row r="343">
          <cell r="C343" t="str">
            <v xml:space="preserve">DISSIPADOR ENERGIA APLICÁVEL EM SAÍDA BUEIRO - DEB12 </v>
          </cell>
        </row>
        <row r="344">
          <cell r="C344" t="str">
            <v xml:space="preserve">TIPO RÁPIDO - DED01 DISSIPADOR ENERGIA APLICÁVEL EM DESCIDA D'ÁGUA ATERRO </v>
          </cell>
        </row>
        <row r="345">
          <cell r="C345" t="str">
            <v xml:space="preserve">BOCA LOBO SIMPLES C/GRELHA CONCRETO - BLS01 </v>
          </cell>
        </row>
        <row r="346">
          <cell r="C346" t="str">
            <v xml:space="preserve">BOCA LOBO SIMPLES C/GRELHA CONCRETO - BLS02 </v>
          </cell>
        </row>
        <row r="347">
          <cell r="C347" t="str">
            <v xml:space="preserve">BOCA LOBO SIMPLES C/GRELHA CONCRETO - BLS03 </v>
          </cell>
        </row>
        <row r="348">
          <cell r="C348" t="str">
            <v xml:space="preserve">BOCA LOBO SIMPLES C/GRELHA CONCRETO - BLS04 </v>
          </cell>
        </row>
        <row r="349">
          <cell r="C349" t="str">
            <v xml:space="preserve">BOCA LOBO SIMPLES C/GRELHA CONCRETO - BLS05 </v>
          </cell>
        </row>
        <row r="350">
          <cell r="C350" t="str">
            <v xml:space="preserve">BOCA LOBO SIMPLES C/GRELHA CONCRETO - BLS06 </v>
          </cell>
        </row>
        <row r="351">
          <cell r="C351" t="str">
            <v xml:space="preserve">BOCA LOBO SIMPLES C/GRELHA CONCRETO - BLS07 </v>
          </cell>
        </row>
        <row r="352">
          <cell r="C352" t="str">
            <v xml:space="preserve">BOCA LOBO DUPLA C/GRELHA CONCRETO - BLD01 </v>
          </cell>
        </row>
        <row r="353">
          <cell r="C353" t="str">
            <v xml:space="preserve">BOCA LOBO DUPLA C/GRELHA CONCRETO - BLD02 </v>
          </cell>
        </row>
        <row r="354">
          <cell r="C354" t="str">
            <v xml:space="preserve">BOCA LOBO DUPLA C/GRELHA CONCRETO - BLD03 </v>
          </cell>
        </row>
        <row r="355">
          <cell r="C355" t="str">
            <v xml:space="preserve">BOCA LOBO DUPLA C/GRELHA CONCRETO - BLD04 </v>
          </cell>
        </row>
        <row r="356">
          <cell r="C356" t="str">
            <v xml:space="preserve">BOCA LOBO DUPLA C/GRELHA CONCRETO - BLD05 </v>
          </cell>
        </row>
        <row r="357">
          <cell r="C357" t="str">
            <v xml:space="preserve">BOCA LOBO DUPLA C/GRELHA CONCRETO - BLD06 </v>
          </cell>
        </row>
        <row r="358">
          <cell r="C358" t="str">
            <v xml:space="preserve">BOCA LOBO DUPLA C/GRELHA CONCRETO - BLD07 </v>
          </cell>
        </row>
        <row r="359">
          <cell r="C359" t="str">
            <v xml:space="preserve">BOCA LOBO ALVENARIA TIJOLOS H=1,00m C/TAMPA CONCRETO E ESPELHO </v>
          </cell>
        </row>
        <row r="360">
          <cell r="C360" t="str">
            <v xml:space="preserve">BOCA LOBO ALVENARIA TIJOLOS H=1,50m C/TAMPA CONCRETO E ESPELHO </v>
          </cell>
        </row>
        <row r="361">
          <cell r="C361" t="str">
            <v xml:space="preserve">BOCA LOBO MÁXIMA EFICIÊNCIA ALVENARIA 20cm H=1,00m D=0,40m - conforme projeto </v>
          </cell>
        </row>
        <row r="362">
          <cell r="C362" t="str">
            <v>BOCA LOBO MÁXIMA EFICIÊNCIA ALVENARIA 20cm H=1,50m D=0,40m - conforme projeto</v>
          </cell>
        </row>
        <row r="363">
          <cell r="C363" t="str">
            <v>BOCA LOBO MÁXIMA EFICIÊNCIA ALVENARIA 20cm H=1,50m D=0,60m - conforme projeto</v>
          </cell>
        </row>
        <row r="364">
          <cell r="C364" t="str">
            <v xml:space="preserve">BOCA LOBO MÁXIMA EFICIÊNCIA ALVENARIA 20cm H=1,50m D=0,80m - conforme projeto </v>
          </cell>
        </row>
        <row r="365">
          <cell r="C365" t="str">
            <v xml:space="preserve">BOCA LOBO MÁXIMA EFICIÊNCIA ALVENARIA 20cm H=2,00m D=0,40m - conforme projeto </v>
          </cell>
        </row>
        <row r="366">
          <cell r="C366" t="str">
            <v xml:space="preserve">BOCA LOBO MÁXIMA EFICIÊNCIA ALVENARIA 20cm H=2,00m D=0,60m - conforme projeto </v>
          </cell>
        </row>
        <row r="367">
          <cell r="C367" t="str">
            <v xml:space="preserve">BOCA LOBO MÁXIMA EFICIÊNCIA ALVENARIA 20cm H=2,00m D=0,80m - conforme projeto </v>
          </cell>
        </row>
        <row r="368">
          <cell r="C368" t="str">
            <v xml:space="preserve">BOCA LOBO MÁXIMA EFICIÊNCIA ALVENARIA 20cm H=2,00m D=1,00m - conforme projeto </v>
          </cell>
        </row>
        <row r="369">
          <cell r="C369" t="str">
            <v xml:space="preserve">BOCA LOBO MÁXIMA EFICIÊNCIA ALVENARIA 20cm H=2,00m D=1,20m - conforme projeto </v>
          </cell>
        </row>
        <row r="370">
          <cell r="C370" t="str">
            <v xml:space="preserve">CAIXA COLETORA ALVENARIA TIJOLO 20cm H=1,50m </v>
          </cell>
        </row>
        <row r="371">
          <cell r="C371" t="str">
            <v xml:space="preserve">CAIXA COLETORA TALVEGUE CONCRETO H=1,20m </v>
          </cell>
        </row>
        <row r="372">
          <cell r="C372" t="str">
            <v xml:space="preserve">CAIXA COLETORA TALVEGUE CONCRETO H=1,50m </v>
          </cell>
        </row>
        <row r="373">
          <cell r="C373" t="str">
            <v xml:space="preserve">CAIXA COLETORA SARJETA H=1,50m C/GRELHA CONCRETO </v>
          </cell>
        </row>
        <row r="374">
          <cell r="C374" t="str">
            <v xml:space="preserve">CAIXA COLETORA TIPO I ALVENARIA TIJOLOS H=2,00m (D=0,80m) C/TAMPA CONCRETO </v>
          </cell>
        </row>
        <row r="375">
          <cell r="C375" t="str">
            <v xml:space="preserve">CAIXA COLETORA TIPO II CONCRETO SIMPLES H=3,00m (D=0,80m) C/TAMPA CONCRETO </v>
          </cell>
        </row>
        <row r="376">
          <cell r="C376" t="str">
            <v xml:space="preserve">CAIXA COLETORA SARJETA E TALVEGUE - CCS01 </v>
          </cell>
        </row>
        <row r="377">
          <cell r="C377" t="str">
            <v xml:space="preserve">CAIXA COLETORA SARJETA E TALVEGUE - CCS02 </v>
          </cell>
        </row>
        <row r="378">
          <cell r="C378" t="str">
            <v xml:space="preserve">CAIXA COLETORA SARJETA E TALVEGUE - CCS03 </v>
          </cell>
        </row>
        <row r="379">
          <cell r="C379" t="str">
            <v xml:space="preserve">CAIXA COLETORA SARJETA E TALVEGUE - CCS04 </v>
          </cell>
        </row>
        <row r="380">
          <cell r="C380" t="str">
            <v xml:space="preserve">CAIXA COLETORA SARJETA E TALVEGUE - CCS05 </v>
          </cell>
        </row>
        <row r="381">
          <cell r="C381" t="str">
            <v xml:space="preserve">CAIXA COLETORA SARJETA E TALVEGUE - CCS06 </v>
          </cell>
        </row>
        <row r="382">
          <cell r="C382" t="str">
            <v xml:space="preserve">CAIXA COLETORA SARJETA E TALVEGUE - CCS07 </v>
          </cell>
        </row>
        <row r="383">
          <cell r="C383" t="str">
            <v xml:space="preserve">CAIXA COLETORA SARJETA E TALVEGUE - CCS08 </v>
          </cell>
        </row>
        <row r="384">
          <cell r="C384" t="str">
            <v xml:space="preserve">CAIXA COLETORA SARJETA E TALVEGUE - CCS09 </v>
          </cell>
        </row>
        <row r="385">
          <cell r="C385" t="str">
            <v xml:space="preserve">CAIXA COLETORA SARJETA E TALVEGUE - CCS10 </v>
          </cell>
        </row>
        <row r="386">
          <cell r="C386" t="str">
            <v xml:space="preserve">CAIXA COLETORA SARJETA E TALVEGUE - CCS11 </v>
          </cell>
        </row>
        <row r="387">
          <cell r="C387" t="str">
            <v xml:space="preserve">CAIXA COLETORA SARJETA E TALVEGUE - CCS12 </v>
          </cell>
        </row>
        <row r="388">
          <cell r="C388" t="str">
            <v xml:space="preserve">CAIXA COLETORA SARJETA E TALVEGUE - CCS13 </v>
          </cell>
        </row>
        <row r="389">
          <cell r="C389" t="str">
            <v xml:space="preserve">CAIXA COLETORA SARJETA E TALVEGUE - CCS14 </v>
          </cell>
        </row>
        <row r="390">
          <cell r="C390" t="str">
            <v xml:space="preserve">CAIXA COLETORA SARJETA E TALVEGUE - CCS15 </v>
          </cell>
        </row>
        <row r="391">
          <cell r="C391" t="str">
            <v xml:space="preserve">CAIXA COLETORA SARJETA E TALVEGUE - CCS16 </v>
          </cell>
        </row>
        <row r="392">
          <cell r="C392" t="str">
            <v xml:space="preserve">CAIXA COLETORA SARJETA E TALVEGUE - CCS17 </v>
          </cell>
        </row>
        <row r="393">
          <cell r="C393" t="str">
            <v xml:space="preserve">CAIXA COLETORA SARJETA E TALVEGUE - CCS18 </v>
          </cell>
        </row>
        <row r="394">
          <cell r="C394" t="str">
            <v xml:space="preserve">CAIXA COLETORA SARJETA E TALVEGUE - CCS19 </v>
          </cell>
        </row>
        <row r="395">
          <cell r="C395" t="str">
            <v xml:space="preserve">CAIXA COLETORA SARJETA E TALVEGUE - CCS20 </v>
          </cell>
        </row>
        <row r="396">
          <cell r="C396" t="str">
            <v xml:space="preserve">GRELHA CONCRETO CAIXA COLETORA SARJETA - TCC01 </v>
          </cell>
        </row>
        <row r="397">
          <cell r="C397" t="str">
            <v xml:space="preserve">GRELHA FERRO CAIXA COLETORA SARJETA - TCC02 </v>
          </cell>
        </row>
        <row r="398">
          <cell r="C398" t="str">
            <v xml:space="preserve">POÇO VISITA TIPO I ALVENARIA TIJOLOS H=2,00m (D=0,80m) C/TAMPA CONCRE </v>
          </cell>
        </row>
        <row r="399">
          <cell r="C399" t="str">
            <v xml:space="preserve">POÇO VISITA TIPO II CONCRETO SIMPLES H=3,00m (D=0,80m) C/TAMPA CONCRE </v>
          </cell>
        </row>
        <row r="400">
          <cell r="C400" t="str">
            <v xml:space="preserve">POÇO VISITA TIPO III CONCRETO SIMPLES H=1,40m C/TAMPA CONCRETO </v>
          </cell>
        </row>
        <row r="401">
          <cell r="C401" t="str">
            <v xml:space="preserve">POÇO VISITA SEM DISPOSITIVO INTERNO QUEDA - PVI01 </v>
          </cell>
        </row>
        <row r="402">
          <cell r="C402" t="str">
            <v xml:space="preserve">POÇO VISITA SEM DISPOSITIVO INTERNO QUEDA - PVI02 </v>
          </cell>
        </row>
        <row r="403">
          <cell r="C403" t="str">
            <v xml:space="preserve">POÇO VISITA SEM DISPOSITIVO INTERNO QUEDA - PVI03 </v>
          </cell>
        </row>
        <row r="404">
          <cell r="C404" t="str">
            <v xml:space="preserve">POÇO VISITA SEM DISPOSITIVO INTERNO QUEDA - PVI04 </v>
          </cell>
        </row>
        <row r="405">
          <cell r="C405" t="str">
            <v xml:space="preserve">POÇO VISITA SEM DISPOSITIVO INTERNO QUEDA - PVI05 </v>
          </cell>
        </row>
        <row r="406">
          <cell r="C406" t="str">
            <v xml:space="preserve">POÇO VISITA SEM DISPOSITIVO INTERNO QUEDA - PVI06 </v>
          </cell>
        </row>
        <row r="407">
          <cell r="C407" t="str">
            <v xml:space="preserve">POÇO VISITA C/DISPOSITIVO INTERNO QUEDA 50,00cm - PVI07 </v>
          </cell>
        </row>
        <row r="408">
          <cell r="C408" t="str">
            <v xml:space="preserve">POÇO VISITA C/DISPOSITIVO INTERNO QUEDA 50,00cm - PVI08 </v>
          </cell>
        </row>
        <row r="409">
          <cell r="C409" t="str">
            <v xml:space="preserve">POÇO VISITA C/DISPOSITIVO INTERNO QUEDA 50,00cm - PVI09 </v>
          </cell>
        </row>
        <row r="410">
          <cell r="C410" t="str">
            <v xml:space="preserve">POÇO VISITA C/DISPOSITIVO INTERNO QUEDA 50,00cm - PVI10 </v>
          </cell>
        </row>
        <row r="411">
          <cell r="C411" t="str">
            <v xml:space="preserve">POÇO VISITA C/DISPOSITIVO INTERNO QUEDA 50,00cm - PVI11 </v>
          </cell>
        </row>
        <row r="412">
          <cell r="C412" t="str">
            <v xml:space="preserve">POÇO VISITA C/DISPOSITIVO INTERNO QUEDA 50,00cm - PVI12 </v>
          </cell>
        </row>
        <row r="413">
          <cell r="C413" t="str">
            <v xml:space="preserve">POÇO VISITA C/DISPOSITIVO INTERNO QUEDA 100,00cm - PVI13 </v>
          </cell>
        </row>
        <row r="414">
          <cell r="C414" t="str">
            <v xml:space="preserve">POÇO VISITA C/DISPOSITIVO INTERNO QUEDA 100,00cm - PVI14 </v>
          </cell>
        </row>
        <row r="415">
          <cell r="C415" t="str">
            <v xml:space="preserve">POÇO VISITA C/DISPOSITIVO INTERNO QUEDA 100,00cm - PVI15 </v>
          </cell>
        </row>
        <row r="416">
          <cell r="C416" t="str">
            <v xml:space="preserve">POÇO VISITA C/DISPOSITIVO INTERNO QUEDA 100,00cm - PVI16 </v>
          </cell>
        </row>
        <row r="417">
          <cell r="C417" t="str">
            <v xml:space="preserve">POÇO VISITA C/DISPOSITIVO INTERNO QUEDA 100,00cm - PVI17 </v>
          </cell>
        </row>
        <row r="418">
          <cell r="C418" t="str">
            <v xml:space="preserve">POÇO VISITA C/DISPOSITIVO INTERNO QUEDA 100,00cm - PVI18 </v>
          </cell>
        </row>
        <row r="419">
          <cell r="C419" t="str">
            <v xml:space="preserve">CHAMINÉ POÇO VISITA E ACESSÓRIOS - CPV01 </v>
          </cell>
        </row>
        <row r="420">
          <cell r="C420" t="str">
            <v xml:space="preserve">CHAMINÉ POÇO VISITA E ACESSÓRIOS - CPV02 </v>
          </cell>
        </row>
        <row r="421">
          <cell r="C421" t="str">
            <v xml:space="preserve">CHAMINÉ POÇO VISITA E ACESSÓRIOS - CPV03 </v>
          </cell>
        </row>
        <row r="422">
          <cell r="C422" t="str">
            <v xml:space="preserve">CHAMINÉ POÇO VISITA E ACESSÓRIOS - CPV04 </v>
          </cell>
        </row>
        <row r="423">
          <cell r="C423" t="str">
            <v xml:space="preserve">CHAMINÉ POÇO VISITA E ACESSÓRIOS - CPV05 </v>
          </cell>
        </row>
        <row r="424">
          <cell r="C424" t="str">
            <v xml:space="preserve">CHAMINÉ POÇO VISITA E ACESSÓRIOS - CPV06 </v>
          </cell>
        </row>
        <row r="425">
          <cell r="C425" t="str">
            <v xml:space="preserve">CHAMINÉ POÇO VISITA E ACESSÓRIOS - CPV07 </v>
          </cell>
        </row>
        <row r="426">
          <cell r="C426" t="str">
            <v xml:space="preserve">DRENO LONGITUDINAL CORTE SOLO - DPS (com tubo sem selo) </v>
          </cell>
        </row>
        <row r="427">
          <cell r="C427" t="str">
            <v xml:space="preserve">DRENO LONGITUDINAL CORTE SOLO - DPS (sem tubo e selo) </v>
          </cell>
        </row>
        <row r="428">
          <cell r="C428" t="str">
            <v xml:space="preserve">DRENO LONGITUDINAL CORTE SOLO - DPS03 </v>
          </cell>
        </row>
        <row r="429">
          <cell r="C429" t="str">
            <v xml:space="preserve">DRENO LONGITUDINAL CORTE SOLO - DPS04 </v>
          </cell>
        </row>
        <row r="430">
          <cell r="C430" t="str">
            <v xml:space="preserve">DRENO LONGITUDINAL CORTE SOLO - DPS05 </v>
          </cell>
        </row>
        <row r="431">
          <cell r="C431" t="str">
            <v xml:space="preserve">SAÍDA DRENO LONGITUDINAL </v>
          </cell>
        </row>
        <row r="432">
          <cell r="C432" t="str">
            <v xml:space="preserve">DRENO LONGITUDINAL RASO CAMADA DRENANTE - DLR01 </v>
          </cell>
        </row>
        <row r="433">
          <cell r="C433" t="str">
            <v xml:space="preserve">DRENO LONGITUDINAL RASO CAMADA DRENANTE - DLR02 </v>
          </cell>
        </row>
        <row r="434">
          <cell r="C434" t="str">
            <v xml:space="preserve">DRENO LONGITUDINAL RASO CAMADA DRENANTE - DLR03 </v>
          </cell>
        </row>
        <row r="435">
          <cell r="C435" t="str">
            <v xml:space="preserve">DRENO LONGITUDINAL RASO CAMADA DRENANTE - DLR04 </v>
          </cell>
        </row>
        <row r="436">
          <cell r="C436" t="str">
            <v xml:space="preserve">DRENO LONGITUDINAL RASO CAMADA DRENANTE - DLR05 </v>
          </cell>
        </row>
        <row r="437">
          <cell r="C437" t="str">
            <v xml:space="preserve">BOCA SAÍDA DRENO PROFUNDO - BSD01 </v>
          </cell>
        </row>
        <row r="438">
          <cell r="C438" t="str">
            <v xml:space="preserve">BOCA SAÍDA DRENO PROFUNDO - BSD02 </v>
          </cell>
        </row>
        <row r="439">
          <cell r="C439" t="str">
            <v xml:space="preserve">BOCA SAÍDA DRENO SUBSUPERFICIAL - BSD03 </v>
          </cell>
        </row>
        <row r="440">
          <cell r="C440" t="str">
            <v xml:space="preserve">BOCA SAÍDA DRENO SUBSUPERFICIAL - BSD04 </v>
          </cell>
        </row>
        <row r="441">
          <cell r="C441" t="str">
            <v xml:space="preserve">DRENO SUBSUPERFICIAL - DSS01 </v>
          </cell>
        </row>
        <row r="442">
          <cell r="C442" t="str">
            <v xml:space="preserve">DRENO SUBSUPERFICIAL - DSS02 </v>
          </cell>
        </row>
        <row r="443">
          <cell r="C443" t="str">
            <v xml:space="preserve">DRENO SUBSUPERFICIAL - DSS03 </v>
          </cell>
        </row>
        <row r="444">
          <cell r="C444" t="str">
            <v xml:space="preserve">DRENO SUBSUPERFICIAL - DSS04 </v>
          </cell>
        </row>
        <row r="445">
          <cell r="C445" t="str">
            <v xml:space="preserve">DEMOLIÇÃO ALVENARIA PEDRA </v>
          </cell>
        </row>
        <row r="446">
          <cell r="C446" t="str">
            <v xml:space="preserve">DEMOLIÇÃO CONCRETO SIMPLES </v>
          </cell>
        </row>
        <row r="447">
          <cell r="C447" t="str">
            <v xml:space="preserve">DEMOLIÇÃO CONCRETO ARMADO </v>
          </cell>
        </row>
        <row r="448">
          <cell r="C448" t="str">
            <v xml:space="preserve">DEMOLIÇÃO ALVENARIA TIJOLOS </v>
          </cell>
        </row>
        <row r="449">
          <cell r="C449" t="str">
            <v xml:space="preserve">LIMPEZA DESOBSTRUÇÃO BUEIROS SIMPLES </v>
          </cell>
        </row>
        <row r="450">
          <cell r="C450" t="str">
            <v xml:space="preserve">LIMPEZA DESOBSTRUÇÃO BUEIROS DUPLOS </v>
          </cell>
        </row>
        <row r="451">
          <cell r="C451" t="str">
            <v xml:space="preserve">LIMPEZA DESOBSTRUÇÃO BUEIROS TRIPLOS </v>
          </cell>
        </row>
        <row r="452">
          <cell r="C452" t="str">
            <v xml:space="preserve">BSTC D=0,60m - c/reutilização tubos </v>
          </cell>
        </row>
        <row r="453">
          <cell r="C453" t="str">
            <v xml:space="preserve">BSTC D=0,40m </v>
          </cell>
        </row>
        <row r="454">
          <cell r="C454" t="str">
            <v xml:space="preserve">BSTC D=0,60m </v>
          </cell>
        </row>
        <row r="455">
          <cell r="C455" t="str">
            <v xml:space="preserve">BSTC D=0,80m </v>
          </cell>
        </row>
        <row r="456">
          <cell r="C456" t="str">
            <v xml:space="preserve">BSTC D=0,80m - em acessos c/reutilização tubos </v>
          </cell>
        </row>
        <row r="457">
          <cell r="C457" t="str">
            <v xml:space="preserve">BSTC D=0,80m - c/reutilização tubos </v>
          </cell>
        </row>
        <row r="458">
          <cell r="C458" t="str">
            <v xml:space="preserve">BSTC D=1,00m </v>
          </cell>
        </row>
        <row r="459">
          <cell r="C459" t="str">
            <v xml:space="preserve">BSTC D=1,00m - em acessos c/reutilização tubos </v>
          </cell>
        </row>
        <row r="460">
          <cell r="C460" t="str">
            <v xml:space="preserve">BSTC D=1,00m - c/reutilização tubos </v>
          </cell>
        </row>
        <row r="461">
          <cell r="C461" t="str">
            <v xml:space="preserve">BSTC D=2,00m </v>
          </cell>
        </row>
        <row r="462">
          <cell r="C462" t="str">
            <v xml:space="preserve">BSTC D=1,20m </v>
          </cell>
        </row>
        <row r="463">
          <cell r="C463" t="str">
            <v xml:space="preserve">BSTC D=1,20m - em acessos c/reutilização tubos </v>
          </cell>
        </row>
        <row r="464">
          <cell r="C464" t="str">
            <v xml:space="preserve">BSTC D=1,20m - c/reutilização tubos </v>
          </cell>
        </row>
        <row r="465">
          <cell r="C465" t="str">
            <v xml:space="preserve">BSTC D=1,50m </v>
          </cell>
        </row>
        <row r="466">
          <cell r="C466" t="str">
            <v xml:space="preserve">BDTC D=0,60m </v>
          </cell>
        </row>
        <row r="467">
          <cell r="C467" t="str">
            <v xml:space="preserve">BDTC D=0,80m </v>
          </cell>
        </row>
        <row r="468">
          <cell r="C468" t="str">
            <v xml:space="preserve">BDTC D=1,00m </v>
          </cell>
        </row>
        <row r="469">
          <cell r="C469" t="str">
            <v xml:space="preserve">BDTC D=1,20m </v>
          </cell>
        </row>
        <row r="470">
          <cell r="C470" t="str">
            <v xml:space="preserve">BDTC D=1,50m </v>
          </cell>
        </row>
        <row r="471">
          <cell r="C471" t="str">
            <v xml:space="preserve">BTTC D=0,60m </v>
          </cell>
        </row>
        <row r="472">
          <cell r="C472" t="str">
            <v xml:space="preserve">BTTC D=0,80m </v>
          </cell>
        </row>
        <row r="473">
          <cell r="C473" t="str">
            <v xml:space="preserve">BTTC D=1,00m </v>
          </cell>
        </row>
        <row r="474">
          <cell r="C474" t="str">
            <v xml:space="preserve">BTTC D=1,20m </v>
          </cell>
        </row>
        <row r="475">
          <cell r="C475" t="str">
            <v xml:space="preserve">BTTC D=1,50m </v>
          </cell>
        </row>
        <row r="476">
          <cell r="C476" t="str">
            <v xml:space="preserve">TESTADA BSTC D=0,40m </v>
          </cell>
        </row>
        <row r="477">
          <cell r="C477" t="str">
            <v xml:space="preserve">TESTADA BSTC D=0,60m </v>
          </cell>
        </row>
        <row r="478">
          <cell r="C478" t="str">
            <v xml:space="preserve">TESTADA BSTC D=0,80m </v>
          </cell>
        </row>
        <row r="479">
          <cell r="C479" t="str">
            <v xml:space="preserve">TESTADA BSTC D=1,00m </v>
          </cell>
        </row>
        <row r="480">
          <cell r="C480" t="str">
            <v xml:space="preserve">BOCA BSTC D=0,40m </v>
          </cell>
        </row>
        <row r="481">
          <cell r="C481" t="str">
            <v xml:space="preserve">BOCA BSTC D=0,60m </v>
          </cell>
        </row>
        <row r="482">
          <cell r="C482" t="str">
            <v xml:space="preserve">BOCA BSTC D=0,80m </v>
          </cell>
        </row>
        <row r="483">
          <cell r="C483" t="str">
            <v xml:space="preserve">BOCA BSTC D=1,00m </v>
          </cell>
        </row>
        <row r="484">
          <cell r="C484" t="str">
            <v xml:space="preserve">BOCA BSTC D=1,20m </v>
          </cell>
        </row>
        <row r="485">
          <cell r="C485" t="str">
            <v xml:space="preserve">BOCA BSTC D=2,00m </v>
          </cell>
        </row>
        <row r="486">
          <cell r="C486" t="str">
            <v xml:space="preserve">BOCA BSTC D=1,50m </v>
          </cell>
        </row>
        <row r="487">
          <cell r="C487" t="str">
            <v xml:space="preserve">BOCA BDTC D=0,60m </v>
          </cell>
        </row>
        <row r="488">
          <cell r="C488" t="str">
            <v xml:space="preserve">BOCA BDTC D=0,80m </v>
          </cell>
        </row>
        <row r="489">
          <cell r="C489" t="str">
            <v xml:space="preserve">BOCA BDTC D=1,00m </v>
          </cell>
        </row>
        <row r="490">
          <cell r="C490" t="str">
            <v xml:space="preserve">BOCA BDTC D=1,20m </v>
          </cell>
        </row>
        <row r="491">
          <cell r="C491" t="str">
            <v xml:space="preserve">BOCA BDTC D=1,50m </v>
          </cell>
        </row>
        <row r="492">
          <cell r="C492" t="str">
            <v xml:space="preserve">BOCA BTTC D=0,60m </v>
          </cell>
        </row>
        <row r="493">
          <cell r="C493" t="str">
            <v xml:space="preserve">BOCA BTTC D=0,80m </v>
          </cell>
        </row>
        <row r="494">
          <cell r="C494" t="str">
            <v xml:space="preserve">BOCA BTTC D=1,00m </v>
          </cell>
        </row>
        <row r="495">
          <cell r="C495" t="str">
            <v xml:space="preserve">BOCA BTTC D=1,20m </v>
          </cell>
        </row>
        <row r="496">
          <cell r="C496" t="str">
            <v xml:space="preserve">BOCA BTTC D=1,50m </v>
          </cell>
        </row>
        <row r="497">
          <cell r="C497" t="str">
            <v xml:space="preserve">REMOÇÃO TUBOS D=0,40m </v>
          </cell>
        </row>
        <row r="498">
          <cell r="C498" t="str">
            <v xml:space="preserve">REMOÇÃO TUBOS D=0,50m </v>
          </cell>
        </row>
        <row r="499">
          <cell r="C499" t="str">
            <v xml:space="preserve">REMOÇÃO TUBOS D=0,60m </v>
          </cell>
        </row>
        <row r="500">
          <cell r="C500" t="str">
            <v xml:space="preserve">REMOÇÃO TUBOS D=0,70m </v>
          </cell>
        </row>
        <row r="501">
          <cell r="C501" t="str">
            <v xml:space="preserve">REMOÇÃO TUBOS D=0,80m </v>
          </cell>
        </row>
        <row r="502">
          <cell r="C502" t="str">
            <v xml:space="preserve">REMOÇÃO TUBOS D=0,90m </v>
          </cell>
        </row>
        <row r="503">
          <cell r="C503" t="str">
            <v xml:space="preserve">REMOÇÃO TUBOS D=1,00m </v>
          </cell>
        </row>
        <row r="504">
          <cell r="C504" t="str">
            <v xml:space="preserve">REMOÇÃO TUBOS D=1,20m </v>
          </cell>
        </row>
        <row r="505">
          <cell r="C505" t="str">
            <v xml:space="preserve">REMOÇÃO TUBOS D=1,50m </v>
          </cell>
        </row>
        <row r="506">
          <cell r="C506" t="str">
            <v xml:space="preserve">REMOÇÃO TUBOS D=0,60m - linha dupla </v>
          </cell>
        </row>
        <row r="507">
          <cell r="C507" t="str">
            <v xml:space="preserve">REMOÇÃO TUBOS D=0,60m - linha tripla </v>
          </cell>
        </row>
        <row r="508">
          <cell r="C508" t="str">
            <v xml:space="preserve">REMOÇÃO MEIO-FIO </v>
          </cell>
        </row>
        <row r="509">
          <cell r="C509" t="str">
            <v xml:space="preserve">BSCC 1,50x1,50m </v>
          </cell>
        </row>
        <row r="510">
          <cell r="C510" t="str">
            <v xml:space="preserve">BSCC 2,00x2,00m </v>
          </cell>
        </row>
        <row r="511">
          <cell r="C511" t="str">
            <v xml:space="preserve">BSCC 2,50x2,50m </v>
          </cell>
        </row>
        <row r="512">
          <cell r="C512" t="str">
            <v xml:space="preserve">BSCC 3,00x3,00m </v>
          </cell>
        </row>
        <row r="513">
          <cell r="C513" t="str">
            <v xml:space="preserve">BDCC 1,50x1,50m </v>
          </cell>
        </row>
        <row r="514">
          <cell r="C514" t="str">
            <v xml:space="preserve">BDCC 2,00x2,00m </v>
          </cell>
        </row>
        <row r="515">
          <cell r="C515" t="str">
            <v xml:space="preserve">BDCC 2,50x2,50m </v>
          </cell>
        </row>
        <row r="516">
          <cell r="C516" t="str">
            <v xml:space="preserve">BDCC 3,00x3,00m </v>
          </cell>
        </row>
        <row r="517">
          <cell r="C517" t="str">
            <v xml:space="preserve">BTCC 1,50x1,50m </v>
          </cell>
        </row>
        <row r="518">
          <cell r="C518" t="str">
            <v xml:space="preserve">BTCC 2,00x2,00m </v>
          </cell>
        </row>
        <row r="519">
          <cell r="C519" t="str">
            <v xml:space="preserve">BTCC 2,50x2,50m </v>
          </cell>
        </row>
        <row r="520">
          <cell r="C520" t="str">
            <v xml:space="preserve">BTCC 3,00x3,00m </v>
          </cell>
        </row>
        <row r="521">
          <cell r="C521" t="str">
            <v xml:space="preserve">BOCA BSCC 1,50x1,50m </v>
          </cell>
        </row>
        <row r="522">
          <cell r="C522" t="str">
            <v xml:space="preserve">BOCA BSCC 2,00x2,00m </v>
          </cell>
        </row>
        <row r="523">
          <cell r="C523" t="str">
            <v xml:space="preserve">BOCA BSCC 2,50x2,50m </v>
          </cell>
        </row>
        <row r="524">
          <cell r="C524" t="str">
            <v xml:space="preserve">BOCA BSCC 3,00x3,00m </v>
          </cell>
        </row>
        <row r="525">
          <cell r="C525" t="str">
            <v xml:space="preserve">BOCA BDCC 1,50x1,50m </v>
          </cell>
        </row>
        <row r="526">
          <cell r="C526" t="str">
            <v xml:space="preserve">BOCA BDCC 2,00x2,00m </v>
          </cell>
        </row>
        <row r="527">
          <cell r="C527" t="str">
            <v xml:space="preserve">BOCA BDCC 2,50x2,50m </v>
          </cell>
        </row>
        <row r="528">
          <cell r="C528" t="str">
            <v xml:space="preserve">BOCA BDCC 3,00x3,00m </v>
          </cell>
        </row>
        <row r="529">
          <cell r="C529" t="str">
            <v xml:space="preserve">BOCA BTCC 1,50x1,50m </v>
          </cell>
        </row>
        <row r="530">
          <cell r="C530" t="str">
            <v xml:space="preserve">BOCA BTCC 2,00x2,00m </v>
          </cell>
        </row>
        <row r="531">
          <cell r="C531" t="str">
            <v xml:space="preserve">BOCA BTCC 2,50x2,50m </v>
          </cell>
        </row>
        <row r="532">
          <cell r="C532" t="str">
            <v xml:space="preserve">BOCA BTCC 3,00x3,00m </v>
          </cell>
        </row>
        <row r="533">
          <cell r="C533" t="str">
            <v xml:space="preserve">BSCC 2,00x1,50m </v>
          </cell>
        </row>
        <row r="534">
          <cell r="C534" t="str">
            <v xml:space="preserve">BSCC 2,50x2,00m </v>
          </cell>
        </row>
        <row r="535">
          <cell r="C535" t="str">
            <v xml:space="preserve">BSCC 3,00x2,00m </v>
          </cell>
        </row>
        <row r="536">
          <cell r="C536" t="str">
            <v xml:space="preserve">BSCC 3,00x2,50m </v>
          </cell>
        </row>
        <row r="537">
          <cell r="C537" t="str">
            <v xml:space="preserve">BDCC 2,00x1,50m </v>
          </cell>
        </row>
        <row r="538">
          <cell r="C538" t="str">
            <v xml:space="preserve">BDCC 2,50x2,00m </v>
          </cell>
        </row>
        <row r="539">
          <cell r="C539" t="str">
            <v xml:space="preserve">BDCC 3,00x2,00m </v>
          </cell>
        </row>
        <row r="540">
          <cell r="C540" t="str">
            <v xml:space="preserve">BDCC 3,00x2,50m </v>
          </cell>
        </row>
        <row r="541">
          <cell r="C541" t="str">
            <v xml:space="preserve">BTCC 2,00x1,50m </v>
          </cell>
        </row>
        <row r="542">
          <cell r="C542" t="str">
            <v xml:space="preserve">BTCC 2,50x2,00m </v>
          </cell>
        </row>
        <row r="543">
          <cell r="C543" t="str">
            <v xml:space="preserve">BTCC 3,00x2,00m </v>
          </cell>
        </row>
        <row r="544">
          <cell r="C544" t="str">
            <v xml:space="preserve">BTCC 3,00x2,50m </v>
          </cell>
        </row>
        <row r="545">
          <cell r="C545" t="str">
            <v xml:space="preserve">BOCA BSCC 2,00x1,50m </v>
          </cell>
        </row>
        <row r="546">
          <cell r="C546" t="str">
            <v xml:space="preserve">BOCA BSCC 2,50x2,00m </v>
          </cell>
        </row>
        <row r="547">
          <cell r="C547" t="str">
            <v xml:space="preserve">BOCA BSCC 3,00x2,00m </v>
          </cell>
        </row>
        <row r="548">
          <cell r="C548" t="str">
            <v xml:space="preserve">BOCA BSCC 3,00x2,50m </v>
          </cell>
        </row>
        <row r="549">
          <cell r="C549" t="str">
            <v xml:space="preserve">BOCA BDCC 2,00x1,50m </v>
          </cell>
        </row>
        <row r="550">
          <cell r="C550" t="str">
            <v xml:space="preserve">BOCA BDCC 2,50x2,00m </v>
          </cell>
        </row>
        <row r="551">
          <cell r="C551" t="str">
            <v xml:space="preserve">BOCA BDCC 3,00x2,00m </v>
          </cell>
        </row>
        <row r="552">
          <cell r="C552" t="str">
            <v xml:space="preserve">BOCA BDCC 3,00x2,50m </v>
          </cell>
        </row>
        <row r="553">
          <cell r="C553" t="str">
            <v xml:space="preserve">BOCA BTCC 2,00x1,50m </v>
          </cell>
        </row>
        <row r="554">
          <cell r="C554" t="str">
            <v xml:space="preserve">BOCA BTCC 2,50x2,00m </v>
          </cell>
        </row>
        <row r="555">
          <cell r="C555" t="str">
            <v xml:space="preserve">BOCA BTCC 3,00x2,00m </v>
          </cell>
        </row>
        <row r="556">
          <cell r="C556" t="str">
            <v xml:space="preserve">BOCA BTCC 3,00x2,50m </v>
          </cell>
        </row>
        <row r="557">
          <cell r="C557" t="str">
            <v xml:space="preserve">ALVENARIA TIJOLO MACIÇO 20cm </v>
          </cell>
        </row>
        <row r="558">
          <cell r="C558" t="str">
            <v xml:space="preserve">ALVENARIA C/PEDRA BASALTO 15cm </v>
          </cell>
        </row>
        <row r="559">
          <cell r="C559" t="str">
            <v xml:space="preserve">ALVENARIA DE PEDRA DE GRÊS </v>
          </cell>
        </row>
        <row r="560">
          <cell r="C560" t="str">
            <v xml:space="preserve">ALVENARIA TIJOLO MACIÇO 15,00cm </v>
          </cell>
        </row>
        <row r="561">
          <cell r="C561" t="str">
            <v xml:space="preserve">PEDRA JOGADA - inclusive transporte </v>
          </cell>
        </row>
        <row r="562">
          <cell r="C562" t="str">
            <v xml:space="preserve">PEDRA ARRUMADA - inclusive transporte </v>
          </cell>
        </row>
        <row r="563">
          <cell r="C563" t="str">
            <v xml:space="preserve">PEDRA ARGAMASSADA - inclusive transporte </v>
          </cell>
        </row>
        <row r="564">
          <cell r="C564" t="str">
            <v xml:space="preserve">ARGAMASSA CIMENTO E AREIA 1:3 - inclusive transporte </v>
          </cell>
        </row>
        <row r="565">
          <cell r="C565" t="str">
            <v xml:space="preserve">ARGAMASSA CIMENTO E AREIA 1:4 - inclusive transporte </v>
          </cell>
        </row>
        <row r="566">
          <cell r="C566" t="str">
            <v xml:space="preserve">ARGAMASSA CIMENTO E AREIA TRAÇO 1:5 - inclusive transporte </v>
          </cell>
        </row>
        <row r="567">
          <cell r="C567" t="str">
            <v xml:space="preserve">CONCRETO CICLÓPICO - inclusive transporte </v>
          </cell>
        </row>
        <row r="568">
          <cell r="C568" t="str">
            <v xml:space="preserve">CONCRETO C=210kg/m³ - inclusive transporte </v>
          </cell>
        </row>
        <row r="569">
          <cell r="C569" t="str">
            <v xml:space="preserve">CONCRETO MAGRO - inclusive transporte </v>
          </cell>
        </row>
        <row r="570">
          <cell r="C570" t="str">
            <v xml:space="preserve">CONCRETO fck=11 MPa P/DRENAGEM E OAC - inclusive transporte </v>
          </cell>
        </row>
        <row r="571">
          <cell r="C571" t="str">
            <v xml:space="preserve">CONCRETO fck=15 MPa P/DRENAGEM E OAC - inclusive transporte </v>
          </cell>
        </row>
        <row r="572">
          <cell r="C572" t="str">
            <v xml:space="preserve">AÇO CA-25 - fornec dobr coloc - inclusive transporte </v>
          </cell>
        </row>
        <row r="573">
          <cell r="C573" t="str">
            <v xml:space="preserve">AÇO CA-25 - aquisição e transporte </v>
          </cell>
        </row>
        <row r="574">
          <cell r="C574" t="str">
            <v xml:space="preserve">AÇO CA-25 - dobragem e colocação </v>
          </cell>
        </row>
        <row r="575">
          <cell r="C575" t="str">
            <v xml:space="preserve">AÇO CA-50 - fornec dobr coloc - inclusive transporte </v>
          </cell>
        </row>
        <row r="576">
          <cell r="C576" t="str">
            <v xml:space="preserve">AÇO CA-50 - aquisição e transporte </v>
          </cell>
        </row>
        <row r="577">
          <cell r="C577" t="str">
            <v xml:space="preserve">AÇO CA-50 - dobragem e colocação </v>
          </cell>
        </row>
        <row r="578">
          <cell r="C578" t="str">
            <v xml:space="preserve">AÇO CA-60 - fornec dobr coloc - inclusive transporte </v>
          </cell>
        </row>
        <row r="579">
          <cell r="C579" t="str">
            <v xml:space="preserve">AÇO CA-60 - aquisição e transporte </v>
          </cell>
        </row>
        <row r="580">
          <cell r="C580" t="str">
            <v xml:space="preserve">AÇO CA-60 - dobragem e colocação </v>
          </cell>
        </row>
        <row r="581">
          <cell r="C581" t="str">
            <v xml:space="preserve">FORMAS COMPENSADO - inclusive transporte </v>
          </cell>
        </row>
        <row r="582">
          <cell r="C582" t="str">
            <v xml:space="preserve">FORMAS COMPENSADO (aproveitamento=2) - inclusive transporte </v>
          </cell>
        </row>
        <row r="583">
          <cell r="C583" t="str">
            <v xml:space="preserve">FORMAS COMPENSADO (aproveitamento=4) - inclusive transporte </v>
          </cell>
        </row>
        <row r="584">
          <cell r="C584" t="str">
            <v xml:space="preserve">FORMAS COMPENSADO (aproveitamento=6) - inclusive transporte </v>
          </cell>
        </row>
        <row r="585">
          <cell r="C585" t="str">
            <v xml:space="preserve">ESCORAMENTO P/OBRAS ARTE CORRENTES - inclusive transporte </v>
          </cell>
        </row>
        <row r="586">
          <cell r="C586" t="str">
            <v xml:space="preserve">CERCA TELA ARAME GALVANIZADO C/MOURÃO CONCRETO H=2,0m </v>
          </cell>
        </row>
        <row r="587">
          <cell r="C587" t="str">
            <v xml:space="preserve">CERCA 5 FIOS MOURÃO MADEIRA </v>
          </cell>
        </row>
        <row r="588">
          <cell r="C588" t="str">
            <v xml:space="preserve">FIO EXCEDENTE </v>
          </cell>
        </row>
        <row r="589">
          <cell r="C589" t="str">
            <v xml:space="preserve">REMOÇÃO CERCAS </v>
          </cell>
        </row>
        <row r="590">
          <cell r="C590" t="str">
            <v xml:space="preserve">REMOÇÃO CERCAS C/APROVEITAMENTO </v>
          </cell>
        </row>
        <row r="591">
          <cell r="C591" t="str">
            <v xml:space="preserve">ENLEIVAMENTO </v>
          </cell>
        </row>
        <row r="592">
          <cell r="C592" t="str">
            <v xml:space="preserve">HIDROSSEMEADURA </v>
          </cell>
        </row>
        <row r="593">
          <cell r="C593" t="str">
            <v xml:space="preserve">SEMEADURA COM BIOMANTA P/PROTEÇÃO TALUDES </v>
          </cell>
        </row>
        <row r="594">
          <cell r="C594" t="str">
            <v xml:space="preserve">TRANSPLANTE E MANUTENÇÃO MUDAS DE FIGUEIRAS EM VIVEIRO </v>
          </cell>
        </row>
        <row r="595">
          <cell r="C595" t="str">
            <v xml:space="preserve">TRANSPLANTE VEGETAIS PORTE MÍNIMO (VEGETAIS PEQUENOS OU INDIVÍDUOS JOVENS) </v>
          </cell>
        </row>
        <row r="596">
          <cell r="C596" t="str">
            <v>TRANSPLANTE VEGETAIS PORTE PEQUENO (JERIVÁ, BUTIAZEIRO ATÉ ALTURA TRONCO DE 3,0m) - inclusive transporte</v>
          </cell>
        </row>
        <row r="597">
          <cell r="C597" t="str">
            <v xml:space="preserve">TRANSPLANTE VEGETAIS PORTE MÉDIO (JERIVÁ, BUTIAZEIRO ALTURA TRONCO DE 3,5m A 6,0m) - inclusive transporte </v>
          </cell>
        </row>
        <row r="598">
          <cell r="C598" t="str">
            <v xml:space="preserve">TRANSPLANTE VEGETAIS PORTE GRANDE (JERIVÁ, BUTIAZEIRO ALTURA TRONCO &gt; 6,5m) - inclusive transporte </v>
          </cell>
        </row>
        <row r="599">
          <cell r="C599" t="str">
            <v xml:space="preserve">TRANSPLANTE VEGETAIS PORTE EXCEPCIONAL (FIGUEIRA JOVEM ALTURA TOTAL ATÉ 5,0m) - inclusive transporte </v>
          </cell>
        </row>
        <row r="600">
          <cell r="C600" t="str">
            <v xml:space="preserve">TRANSPLANTE VEGETAIS PORTE EXCEPCIONAL (FIGUEIRA ADULTA ALTURA TOTAL &gt; 5,0m) - inclusive transporte </v>
          </cell>
        </row>
        <row r="601">
          <cell r="C601" t="str">
            <v xml:space="preserve">PLANTIO MUDAS ARVORES E ARBUSTOS 0,30m&lt;h&lt;0,50m </v>
          </cell>
        </row>
        <row r="602">
          <cell r="C602" t="str">
            <v xml:space="preserve">PLANTIO MUDAS ARVORES E ARBUSTOS h&gt;=0,50m </v>
          </cell>
        </row>
        <row r="603">
          <cell r="C603" t="str">
            <v xml:space="preserve">PLANTIO PASTO NATIVO ÁREAS DEGRADADAS - inclusive escarificação e irrigação </v>
          </cell>
        </row>
        <row r="604">
          <cell r="C604" t="str">
            <v xml:space="preserve">IRRIGAÇÃO P/PLANTIO PASTO NATIVO ÁREAS DEGRADADAS </v>
          </cell>
        </row>
        <row r="605">
          <cell r="C605" t="str">
            <v xml:space="preserve">REVESTIMENTO LAJES CONCRETO MOLDADOS NO LOCAL - inclusive transporte </v>
          </cell>
        </row>
        <row r="606">
          <cell r="C606" t="str">
            <v xml:space="preserve">CINTA CONCRETO CICLÓPICO - inclusive transporte </v>
          </cell>
        </row>
        <row r="607">
          <cell r="C607" t="str">
            <v xml:space="preserve">MURO BLOCO CONCRETO TIPO TERRAE - inclusive enchimento c/brita e solo, camada brita p/filtro e transporte </v>
          </cell>
        </row>
        <row r="608">
          <cell r="C608" t="str">
            <v xml:space="preserve">MANTA GEOTÊXTIL TIPO BIDIM OP-20 OU SIMILAR fornecimento material preparo e colocação </v>
          </cell>
        </row>
        <row r="609">
          <cell r="C609" t="str">
            <v xml:space="preserve">EXECUÇÃO GABIÃO COLCHÃO RENO H=0,17m - inclusive transporte </v>
          </cell>
        </row>
        <row r="610">
          <cell r="C610" t="str">
            <v xml:space="preserve">EXECUÇÃO GABIÃO COLCHÃO RENO H=0,23m - inclusive transporte </v>
          </cell>
        </row>
        <row r="611">
          <cell r="C611" t="str">
            <v xml:space="preserve">EXECUÇÃO GABIÃO COLCHÃO RENO H=0,30m - inclusive transporte </v>
          </cell>
        </row>
        <row r="612">
          <cell r="C612" t="str">
            <v xml:space="preserve">ELEMENTOS TERRAMESH SYSTEM h=1,00m; L=6,00m </v>
          </cell>
        </row>
        <row r="613">
          <cell r="C613" t="str">
            <v xml:space="preserve">ELEMENTOS TERRAMESH SYSTEM h=1,00m; L=8,00m </v>
          </cell>
        </row>
        <row r="614">
          <cell r="C614" t="str">
            <v xml:space="preserve">EXECUÇÃO GABIÃO CAIXA H=0,50m - inclusive transporte </v>
          </cell>
        </row>
        <row r="615">
          <cell r="C615" t="str">
            <v xml:space="preserve">EXECUÇÃO GABIÃO CAIXA H=1,00m - inclusive transporte </v>
          </cell>
        </row>
        <row r="616">
          <cell r="C616" t="str">
            <v xml:space="preserve">TUBO PVC D=150,00mm PERFURADO ENVOLVIDO EM BIDIM OP.20 </v>
          </cell>
        </row>
        <row r="617">
          <cell r="C617" t="str">
            <v xml:space="preserve">ESCORAMENTO P/PONTES CLASSE I H&lt;=8,00m - inclusive transporte </v>
          </cell>
        </row>
        <row r="618">
          <cell r="C618" t="str">
            <v xml:space="preserve">ESCORAMENTO P/PONTES CLASSE II H&gt;8,00m - inclusive transporte </v>
          </cell>
        </row>
        <row r="619">
          <cell r="C619" t="str">
            <v xml:space="preserve">BARREIRA SEGURANÇA DUPLA TIPO NEW JERSEY </v>
          </cell>
        </row>
        <row r="620">
          <cell r="C620" t="str">
            <v xml:space="preserve">ENSECADEIRA DUPLA H&lt;=2,00m </v>
          </cell>
        </row>
        <row r="621">
          <cell r="C621" t="str">
            <v xml:space="preserve">BARREIRA SEGURANÇA SIMPLES TIPO NEW JERSEY </v>
          </cell>
        </row>
        <row r="622">
          <cell r="C622" t="str">
            <v xml:space="preserve">CONCRETO fck=15 MPa - inclusive transporte </v>
          </cell>
        </row>
        <row r="623">
          <cell r="C623" t="str">
            <v xml:space="preserve">CONCRETO fck=18 MPa - inclusive transporte </v>
          </cell>
        </row>
        <row r="624">
          <cell r="C624" t="str">
            <v xml:space="preserve">CONCRETO fck=20 MPa - inclusive transporte </v>
          </cell>
        </row>
        <row r="625">
          <cell r="C625" t="str">
            <v xml:space="preserve">CONCRETO fck=25 MPa - inclusive transporte </v>
          </cell>
        </row>
        <row r="626">
          <cell r="C626" t="str">
            <v xml:space="preserve">CONCRETO fck=28 MPa - inclusive transporte </v>
          </cell>
        </row>
        <row r="627">
          <cell r="C627" t="str">
            <v xml:space="preserve">CONCRETO fck=30 MPa - inclusive transporte </v>
          </cell>
        </row>
        <row r="628">
          <cell r="C628" t="str">
            <v xml:space="preserve">CONCRETO fck=30 MPa - inclusive s¡lica e transporte </v>
          </cell>
        </row>
        <row r="629">
          <cell r="C629" t="str">
            <v xml:space="preserve">CONCRETO fck=35 MPa - inclusive transporte </v>
          </cell>
        </row>
        <row r="630">
          <cell r="C630" t="str">
            <v xml:space="preserve">CONCRETO fck=40 MPa - inclusive transp </v>
          </cell>
        </row>
        <row r="631">
          <cell r="C631" t="str">
            <v xml:space="preserve">AÇO CP-190 RB (CORDOALHA D=1/2'') - protensÆo e injeção </v>
          </cell>
        </row>
        <row r="632">
          <cell r="C632" t="str">
            <v xml:space="preserve">AÇO CP-190 RB (CORDOALHA D=1/2'') - aquisição e transporte </v>
          </cell>
        </row>
        <row r="633">
          <cell r="C633" t="str">
            <v xml:space="preserve">CONES ANCORAGEM 6 D=1/2'' </v>
          </cell>
        </row>
        <row r="634">
          <cell r="C634" t="str">
            <v xml:space="preserve">CONES ANCORAGEM 12 D=1/2'' </v>
          </cell>
        </row>
        <row r="635">
          <cell r="C635" t="str">
            <v xml:space="preserve">BAÍNHA METÁLICA 6 D=1/2'' </v>
          </cell>
        </row>
        <row r="636">
          <cell r="C636" t="str">
            <v xml:space="preserve">BAÍNHA METÁLICA 12 D=1/2'' </v>
          </cell>
        </row>
        <row r="637">
          <cell r="C637" t="str">
            <v xml:space="preserve">DRENO PVC D=25mm - OAE </v>
          </cell>
        </row>
        <row r="638">
          <cell r="C638" t="str">
            <v xml:space="preserve">DRENO PVC D=50mm - OAE </v>
          </cell>
        </row>
        <row r="639">
          <cell r="C639" t="str">
            <v xml:space="preserve">DRENO PVC D=75mm - OAE </v>
          </cell>
        </row>
        <row r="640">
          <cell r="C640" t="str">
            <v xml:space="preserve">DRENO PVC D=100mm - OAE </v>
          </cell>
        </row>
        <row r="641">
          <cell r="C641" t="str">
            <v xml:space="preserve">DRENO PVC D=150mm - OAE </v>
          </cell>
        </row>
        <row r="642">
          <cell r="C642" t="str">
            <v xml:space="preserve">DRENO PVC D=250mm - OAE </v>
          </cell>
        </row>
        <row r="643">
          <cell r="C643" t="str">
            <v xml:space="preserve">DRENO PVC D=400mm - OAE </v>
          </cell>
        </row>
        <row r="644">
          <cell r="C644" t="str">
            <v xml:space="preserve">DRENO FERRO GALVANIZADO D=4'' - OAE </v>
          </cell>
        </row>
        <row r="645">
          <cell r="C645" t="str">
            <v xml:space="preserve">GUARDA-CORPO TIPO 1 (h=0,90m) - inclusive transporte </v>
          </cell>
        </row>
        <row r="646">
          <cell r="C646" t="str">
            <v xml:space="preserve">GUARDA-CORPO TIPO 2 (h=0,35m) - inclusive transporte </v>
          </cell>
        </row>
        <row r="647">
          <cell r="C647" t="str">
            <v xml:space="preserve">GRADIL TIPO GUARDA-CORPO 4,00x1,20m EM FERRO GALV. TUBO D=1.1/2'' ESP=2,25mm E 2 TRAVESSAS D=1'' - inclusive implantação </v>
          </cell>
        </row>
        <row r="648">
          <cell r="C648" t="str">
            <v xml:space="preserve">NEOPRENE FRETADO </v>
          </cell>
        </row>
        <row r="649">
          <cell r="C649" t="str">
            <v xml:space="preserve">JUNTA DILATAÇÃO JUNTAFLEX J-65 - inclusive colocação </v>
          </cell>
        </row>
        <row r="650">
          <cell r="C650" t="str">
            <v xml:space="preserve">JUNTA DILATAÇÃO JUNTAFLEX J-30 - inclusive colocação </v>
          </cell>
        </row>
        <row r="651">
          <cell r="C651" t="str">
            <v xml:space="preserve">JUNTA JEENE JJ2540VV - inclusive instalação </v>
          </cell>
        </row>
        <row r="652">
          <cell r="C652" t="str">
            <v xml:space="preserve">CAMISA METÁLICA #6,3mm - inclusive transporte </v>
          </cell>
        </row>
        <row r="653">
          <cell r="C653" t="str">
            <v xml:space="preserve">CRAVAÇÃO TUBULÃO A CÉU ABERTO 1ª CAT </v>
          </cell>
        </row>
        <row r="654">
          <cell r="C654" t="str">
            <v xml:space="preserve">CRAVAÇÃO TUBULÃO A CÉU ABERTO 2ª CAT </v>
          </cell>
        </row>
        <row r="655">
          <cell r="C655" t="str">
            <v xml:space="preserve">CRAVAÇÃO TUBULÃO A CÉU ABERTO 3ª CAT </v>
          </cell>
        </row>
        <row r="656">
          <cell r="C656" t="str">
            <v xml:space="preserve">CRAVAÇÃO TUBULÃO A AR COMPRIMIDO 1ª CAT </v>
          </cell>
        </row>
        <row r="657">
          <cell r="C657" t="str">
            <v xml:space="preserve">CRAVAÇÃO TUBULÃO A AR COMPRIMIDO 2ª CAT </v>
          </cell>
        </row>
        <row r="658">
          <cell r="C658" t="str">
            <v xml:space="preserve">CRAVAÇÃO TUBULÃO A AR COMPRIMIDO 3ª CAT </v>
          </cell>
        </row>
        <row r="659">
          <cell r="C659" t="str">
            <v xml:space="preserve">CRAVAÇÃO TUBULÃO A CÉU ABERTO 1ª CAT D=1,20m </v>
          </cell>
        </row>
        <row r="660">
          <cell r="C660" t="str">
            <v xml:space="preserve">CRAVAÇÃO TUBULÃO A CÉU ABERTO 2ª CAT D=1,20m </v>
          </cell>
        </row>
        <row r="661">
          <cell r="C661" t="str">
            <v xml:space="preserve">CRAVAÇÃO TUBULÃO A CÉU ABERTO 3ª CAT D=1,20m </v>
          </cell>
        </row>
        <row r="662">
          <cell r="C662" t="str">
            <v xml:space="preserve">CRAVAÇÃO TUBULÃO A AR COMPRIMIDO 1ª CAT D=1,20m </v>
          </cell>
        </row>
        <row r="663">
          <cell r="C663" t="str">
            <v xml:space="preserve">CRAVAÇÃO TUBULÃO A AR COMPRIMIDO 2ª CAT D=1,20m </v>
          </cell>
        </row>
        <row r="664">
          <cell r="C664" t="str">
            <v xml:space="preserve">CRAVAÇÃO TUBULÃO A AR COMPRIMIDO 3ª CAT D=1,20m </v>
          </cell>
        </row>
        <row r="665">
          <cell r="C665" t="str">
            <v xml:space="preserve">CRAVAÇÃO TUBULÃO A CÉU ABERTO 1ª CAT D=1,40m </v>
          </cell>
        </row>
        <row r="666">
          <cell r="C666" t="str">
            <v xml:space="preserve">CRAVAÇÃO TUBULÃO A CÉU ABERTO 2ª CAT D=1,40m </v>
          </cell>
        </row>
        <row r="667">
          <cell r="C667" t="str">
            <v xml:space="preserve">CRAVAÇÃO TUBULÃO A CÉU ABERTO 3ª CAT D=1,40m </v>
          </cell>
        </row>
        <row r="668">
          <cell r="C668" t="str">
            <v xml:space="preserve">CRAVAÇÃO TUBULÃO A AR COMPRIMIDO 1ª CAT D=1,40m </v>
          </cell>
        </row>
        <row r="669">
          <cell r="C669" t="str">
            <v xml:space="preserve">CRAVAÇÃO TUBULÃO A AR COMPRIMIDO 2ª CAT D=1,40m </v>
          </cell>
        </row>
        <row r="670">
          <cell r="C670" t="str">
            <v xml:space="preserve">CRAVAÇÃO TUBULÃO A AR COMPRIMIDO 3ª CAT D=1,40m </v>
          </cell>
        </row>
        <row r="671">
          <cell r="C671" t="str">
            <v xml:space="preserve">CRAVAÇÃO TUBULÃO A CÉU ABERTO 1ª CAT D=1,60m </v>
          </cell>
        </row>
        <row r="672">
          <cell r="C672" t="str">
            <v xml:space="preserve">CRAVAÇÃO TUBULÃO A CÉU ABERTO 2ª CAT D=1,60m </v>
          </cell>
        </row>
        <row r="673">
          <cell r="C673" t="str">
            <v xml:space="preserve">CRAVAÇÃO TUBULÃO A CÉU ABERTO 3ª CAT D=1,60m </v>
          </cell>
        </row>
        <row r="674">
          <cell r="C674" t="str">
            <v xml:space="preserve">CRAVAÇÃO TUBULÃO A AR COMPRIMIDO 1ª CAT D=1,60m </v>
          </cell>
        </row>
        <row r="675">
          <cell r="C675" t="str">
            <v xml:space="preserve">CRAVAÇÃO TUBULÃO A AR COMPRIMIDO 2ª CAT D=1,60m </v>
          </cell>
        </row>
        <row r="676">
          <cell r="C676" t="str">
            <v xml:space="preserve">CRAVAÇÃO TUBULÃO A AR COMPRIMIDO 3ª CAT D=1,60m </v>
          </cell>
        </row>
        <row r="677">
          <cell r="C677" t="str">
            <v xml:space="preserve">ESC MAT 1ª CAT H&lt;3,00m </v>
          </cell>
        </row>
        <row r="678">
          <cell r="C678" t="str">
            <v xml:space="preserve">ESC MAT 1ª CAT H&gt;3,00m </v>
          </cell>
        </row>
        <row r="679">
          <cell r="C679" t="str">
            <v xml:space="preserve">ESC MAT 3ª CAT </v>
          </cell>
        </row>
        <row r="680">
          <cell r="C680" t="str">
            <v xml:space="preserve">ESC MAT 2ª CAT H&lt;3,00m </v>
          </cell>
        </row>
        <row r="681">
          <cell r="C681" t="str">
            <v xml:space="preserve">ESC MAT 2ª CAT H&gt;3,00m </v>
          </cell>
        </row>
        <row r="682">
          <cell r="C682" t="str">
            <v xml:space="preserve">ABERTURA BASE A CÉU ABERTO 1ª CAT </v>
          </cell>
        </row>
        <row r="683">
          <cell r="C683" t="str">
            <v xml:space="preserve">ABERTURA BASE A CÉU ABERTO 2ª CAT </v>
          </cell>
        </row>
        <row r="684">
          <cell r="C684" t="str">
            <v xml:space="preserve">ABERTURA BASE A CÉU ABERTO 3ª CAT </v>
          </cell>
        </row>
        <row r="685">
          <cell r="C685" t="str">
            <v xml:space="preserve">ABERTURA BASE A AR COMPRIMIDO 1ª CAT </v>
          </cell>
        </row>
        <row r="686">
          <cell r="C686" t="str">
            <v xml:space="preserve">ABERTURA BASE A AR COMPRIMIDO 2ª CAT </v>
          </cell>
        </row>
        <row r="687">
          <cell r="C687" t="str">
            <v xml:space="preserve">ABERTURA BASE A AR COMPRIMIDO 3ª CAT </v>
          </cell>
        </row>
        <row r="688">
          <cell r="C688" t="str">
            <v xml:space="preserve">PINTURA MEIO-FIO (CAIADO BRANCO) </v>
          </cell>
        </row>
        <row r="689">
          <cell r="C689" t="str">
            <v xml:space="preserve">PINTURA NATA CIMENTO - inclusive transporte </v>
          </cell>
        </row>
        <row r="690">
          <cell r="C690" t="str">
            <v xml:space="preserve">PINTURA TINTA PVA BRANCA </v>
          </cell>
        </row>
        <row r="691">
          <cell r="C691" t="str">
            <v xml:space="preserve">SINALIZAÇÃO HORIZONTAL TINTA ACRÍLICA </v>
          </cell>
        </row>
        <row r="692">
          <cell r="C692" t="str">
            <v xml:space="preserve">PLACA SEMI-REFLETIVA TIPO I-A </v>
          </cell>
        </row>
        <row r="693">
          <cell r="C693" t="str">
            <v xml:space="preserve">PLACA TODA REFLETIVA TIPO I-A </v>
          </cell>
        </row>
        <row r="694">
          <cell r="C694" t="str">
            <v xml:space="preserve">ANCORAGEM P/DEFENSA </v>
          </cell>
        </row>
        <row r="695">
          <cell r="C695" t="str">
            <v xml:space="preserve">BALIZADOR EM PVC COM CONCRETO </v>
          </cell>
        </row>
        <row r="696">
          <cell r="C696" t="str">
            <v xml:space="preserve">DEFENSA METÁLICA SIMPLES </v>
          </cell>
        </row>
        <row r="697">
          <cell r="C697" t="str">
            <v xml:space="preserve">DEFENSA METÁLICA DUPLA </v>
          </cell>
        </row>
        <row r="698">
          <cell r="C698" t="str">
            <v xml:space="preserve">DIVISOR CONCRETO C/VOLUME 0,105m³ </v>
          </cell>
        </row>
        <row r="699">
          <cell r="C699" t="str">
            <v xml:space="preserve">SEMI-PÓRTICO SEM PAINEL - fornecimento e implantação (projeto aprovado pelo DAER) </v>
          </cell>
        </row>
        <row r="700">
          <cell r="C700" t="str">
            <v xml:space="preserve">BALIZADOR CHAPA GALVANIZADA DUPLA </v>
          </cell>
        </row>
        <row r="701">
          <cell r="C701" t="str">
            <v xml:space="preserve">CALOTA EM FERRO D=300mm </v>
          </cell>
        </row>
        <row r="702">
          <cell r="C702" t="str">
            <v xml:space="preserve">REFLETIVO PRISMÁTICO P/DEFENSA </v>
          </cell>
        </row>
        <row r="703">
          <cell r="C703" t="str">
            <v xml:space="preserve">REPOSIÇÃO SUPORTE PARA DEFENSA METÁLICA - exclusive defensa </v>
          </cell>
        </row>
        <row r="704">
          <cell r="C704" t="str">
            <v xml:space="preserve">SINALIZAÇÃO HORIZONTAL TINTA ACRÍLICA - áreas especiais </v>
          </cell>
        </row>
        <row r="705">
          <cell r="C705" t="str">
            <v xml:space="preserve">SINALIZAÇÃO PROVISÓRIA TINTA ACRÍLICA </v>
          </cell>
        </row>
        <row r="706">
          <cell r="C706" t="str">
            <v xml:space="preserve">PINTURA DEFENSAS </v>
          </cell>
        </row>
        <row r="707">
          <cell r="C707" t="str">
            <v xml:space="preserve">SINALIZAÇÃO HORIZONTAL TERMOPLÁSTICA HOT SPRAY 1,50mm - áreas especia </v>
          </cell>
        </row>
        <row r="708">
          <cell r="C708" t="str">
            <v xml:space="preserve">SINALIZAÇÃO HORIZONTAL TERMOPLÁSTICA HOT SPRAY 1,50mm </v>
          </cell>
        </row>
        <row r="709">
          <cell r="C709" t="str">
            <v xml:space="preserve">DEFENSA CONCRETO ARMADO </v>
          </cell>
        </row>
        <row r="710">
          <cell r="C710" t="str">
            <v xml:space="preserve">BOTOEIRA ACIONAMENTO P/CONTROLADOR TRÁFEGO </v>
          </cell>
        </row>
        <row r="711">
          <cell r="C711" t="str">
            <v xml:space="preserve">LAÇO INDUT VEICULAR C/RESINA ESP E MÓDULO ELETR.DIGITAL C/GABIN A PROVA INTEMPÉRIE P/USO AUTON OU CONTROL TRANS SEM MDV </v>
          </cell>
        </row>
        <row r="712">
          <cell r="C712" t="str">
            <v xml:space="preserve">PINTURA ACRÍLICA PRETA </v>
          </cell>
        </row>
        <row r="713">
          <cell r="C713" t="str">
            <v xml:space="preserve">FUNDO (PRIMER) P/APLIC TINTA EM PAVIMENTO CONCRETO-C.P. </v>
          </cell>
        </row>
        <row r="714">
          <cell r="C714" t="str">
            <v xml:space="preserve">PLACA TODA REFLETIVA FUNDO TIPO I-A SÍMBOLOS TIPO II </v>
          </cell>
        </row>
        <row r="715">
          <cell r="C715" t="str">
            <v xml:space="preserve">PLACA TODA REFLETIVA FUNDO TIPO II SÍMBOLOS TIPO III-A </v>
          </cell>
        </row>
        <row r="716">
          <cell r="C716" t="str">
            <v xml:space="preserve">PLACA TODA REFLETIVA TIPO III-A </v>
          </cell>
        </row>
        <row r="717">
          <cell r="C717" t="str">
            <v xml:space="preserve">PLACA TODA REFLETIVA TIPO II </v>
          </cell>
        </row>
        <row r="718">
          <cell r="C718" t="str">
            <v xml:space="preserve">PLACA SEMI-REFLETIVA TIPO II-A </v>
          </cell>
        </row>
        <row r="719">
          <cell r="C719" t="str">
            <v xml:space="preserve">SONORIZADOR - OPÇÃO II (7,35x11,00m) </v>
          </cell>
        </row>
        <row r="720">
          <cell r="C720" t="str">
            <v xml:space="preserve">ONDULAÇÃO - TIPO II </v>
          </cell>
        </row>
        <row r="721">
          <cell r="C721" t="str">
            <v xml:space="preserve">PLACA SEMI-REFLETIVA TIPO I-A C/QUADRO </v>
          </cell>
        </row>
        <row r="722">
          <cell r="C722" t="str">
            <v xml:space="preserve">PLACA TODA REFLETIVA TIPO I-A C/QUADRO </v>
          </cell>
        </row>
        <row r="723">
          <cell r="C723" t="str">
            <v xml:space="preserve">PLACA TODA REFLETIVA FUNDO TIPO I-A SÍMBOLOS TIPO II C/QUADRO </v>
          </cell>
        </row>
        <row r="724">
          <cell r="C724" t="str">
            <v xml:space="preserve">PLACA TODA REFLETIVA FUNDO TIPO II SÍMBOLOS TIPO III-A C/QUADRO </v>
          </cell>
        </row>
        <row r="725">
          <cell r="C725" t="str">
            <v xml:space="preserve">PLACA TODA REFLETIVA TIPO III-A C/QUADRO </v>
          </cell>
        </row>
        <row r="726">
          <cell r="C726" t="str">
            <v xml:space="preserve">PLACA TODA REFLETIVA TIPO II C/QUADRO </v>
          </cell>
        </row>
        <row r="727">
          <cell r="C727" t="str">
            <v xml:space="preserve">PÓRTICO SEM PAINEL P/ATÉ 2 PAINÉIS 3x1,50m </v>
          </cell>
        </row>
        <row r="728">
          <cell r="C728" t="str">
            <v xml:space="preserve">PÓRTICO SEM PAINEL P/MAIS 2 PAINÉIS 3x1,50m </v>
          </cell>
        </row>
        <row r="729">
          <cell r="C729" t="str">
            <v xml:space="preserve">ISOLADOR TIPO CASTANHA COLUNA SIMPLES 114,3x5000mm GALVANIZADA A FOGO C/ </v>
          </cell>
        </row>
        <row r="730">
          <cell r="C730" t="str">
            <v xml:space="preserve">ISOLADOR TIPO CASTANHA COLUNA SIMPLES 114,3x6000mm GALVANIZADA A FOGO C/ </v>
          </cell>
        </row>
        <row r="731">
          <cell r="C731" t="str">
            <v xml:space="preserve">COLUNA DUPLA 114,3x6000mm GALVANIZADA A FOGO C/ ISOLADOR TIPO CASTANH </v>
          </cell>
        </row>
        <row r="732">
          <cell r="C732" t="str">
            <v xml:space="preserve">BRAÇO CURVO 101,6x4500mm GALVANIZADO A FOGO C/ISOLADOR TIPO CASTANHA </v>
          </cell>
        </row>
        <row r="733">
          <cell r="C733" t="str">
            <v xml:space="preserve">BRAÇO CURVO 101,6x6000mm GALVANIZADO A FOGO C/ISOLADOR TIPO CASTANHA </v>
          </cell>
        </row>
        <row r="734">
          <cell r="C734" t="str">
            <v xml:space="preserve">SEMÁFORO EM ALUMÍNIO C/LENTES EM POLICARBONATO 1x300mm E 2x200mm C/VISEIRA E BRAÇADEIRA </v>
          </cell>
        </row>
        <row r="735">
          <cell r="C735" t="str">
            <v xml:space="preserve">PLACA TODA REFLETIVA TIPO I-B C/QUADRO </v>
          </cell>
        </row>
        <row r="736">
          <cell r="C736" t="str">
            <v xml:space="preserve">SEMÁFORO EM ALUMÍNIO P/PEDESTRE LENTE EM POLICARBONATO 2x200mm C/VISEIRA E BRAÇADEIRA </v>
          </cell>
        </row>
        <row r="737">
          <cell r="C737" t="str">
            <v xml:space="preserve">BALDE COM LÂMPADA C/FILAMENTO REFORÇADO 100W </v>
          </cell>
        </row>
        <row r="738">
          <cell r="C738" t="str">
            <v xml:space="preserve">CONTROLADOR ELETRÔNICO MODULAR FLEXCON III-S OU SIMILAR 6/2 FASES C/GABINETE E PROGRAMADOR DIGITAL </v>
          </cell>
        </row>
        <row r="739">
          <cell r="C739" t="str">
            <v xml:space="preserve">PLACA TODA REFLETIVA TIPO I-B </v>
          </cell>
        </row>
        <row r="740">
          <cell r="C740" t="str">
            <v xml:space="preserve">SEMÁFORO EM ALUMÍNIO C/LENTE EM POLICARBONATO 3x200mm C/VISEIRA E BRAÇADEIRA </v>
          </cell>
        </row>
        <row r="741">
          <cell r="C741" t="str">
            <v xml:space="preserve">SEMÁFORO EM ALUMÍNIO TIPO 4x200mm C/VISEIRA E BRAÇADEIRA </v>
          </cell>
        </row>
        <row r="742">
          <cell r="C742" t="str">
            <v xml:space="preserve">SINAL LUMINOSO INTERMITENTE EM ALUMÍNIO 1x300mm C/ BRAÇADEIRA </v>
          </cell>
        </row>
        <row r="743">
          <cell r="C743" t="str">
            <v xml:space="preserve">CONTROLE MANUAL (ESCOLA) </v>
          </cell>
        </row>
        <row r="744">
          <cell r="C744" t="str">
            <v xml:space="preserve">FIAÇÃO </v>
          </cell>
        </row>
        <row r="745">
          <cell r="C745" t="str">
            <v xml:space="preserve">COLUNA METÁLICA D=6'' (L=6,0m) PAREDE 6,3mm GALVANIZADO A FOGO COM BRAÇO REFORÇADO D=4'' (L=4,5m) PAREDE 6,3mm </v>
          </cell>
        </row>
        <row r="746">
          <cell r="C746" t="str">
            <v xml:space="preserve">COLUNA METÁLICA D=6'' (L=6,0m) PAREDE 6,3mm GALVANIZADO A FOGO COM BRAÇO REFORÇADO D=4'' (L=6,0m) PAREDE 6,3mm </v>
          </cell>
        </row>
        <row r="747">
          <cell r="C747" t="str">
            <v xml:space="preserve">SUPORTE MADEIRA </v>
          </cell>
        </row>
        <row r="748">
          <cell r="C748" t="str">
            <v xml:space="preserve">SUPORTE METÁLICO D=2'' PAREDE 2mm 3,5m GALVANIZADO A FOGO </v>
          </cell>
        </row>
        <row r="749">
          <cell r="C749" t="str">
            <v xml:space="preserve">SUPORTE METÁLICO D=3'' PAREDE 3,75mm 4,5m GALVANIZADO A FOGO SEM BRAÇ </v>
          </cell>
        </row>
        <row r="750">
          <cell r="C750" t="str">
            <v xml:space="preserve">SUPORTE METÁLICO D=4'' PAREDE 4,25mm 6,0m GALVANIZADO A FOGO COM BRAÇ </v>
          </cell>
        </row>
        <row r="751">
          <cell r="C751" t="str">
            <v xml:space="preserve">SUPORTE METÁLICO D=4'' PAREDE 4,25mm 6,0m GALVANIZADO A FOGO SEM BRAÇ </v>
          </cell>
        </row>
        <row r="752">
          <cell r="C752" t="str">
            <v xml:space="preserve">PERFIL ''I'' D=10'' 37,8kg/m COMP POSTE 9,2m </v>
          </cell>
        </row>
        <row r="753">
          <cell r="C753" t="str">
            <v xml:space="preserve">PERFIL ''I'' D=8'' 27,3kg/m COMP POSTE 6,0m </v>
          </cell>
        </row>
        <row r="754">
          <cell r="C754" t="str">
            <v xml:space="preserve">PERFIL ''I'' D=6'' 18,6kg/m COMP POSTE 5,0m </v>
          </cell>
        </row>
        <row r="755">
          <cell r="C755" t="str">
            <v xml:space="preserve">PERFIL ''I'' D=5'' 14,8kg/m COMP POSTE 6,0m </v>
          </cell>
        </row>
        <row r="756">
          <cell r="C756" t="str">
            <v xml:space="preserve">PERFIL ''I'' D=5'' 14,8kg/m COMP POSTE 5,0m </v>
          </cell>
        </row>
        <row r="757">
          <cell r="C757" t="str">
            <v xml:space="preserve">CONTROLADOR TRÁFEGO 3 FASES MODULAR MICROPROCESSADO </v>
          </cell>
        </row>
        <row r="758">
          <cell r="C758" t="str">
            <v xml:space="preserve">CABO LIGAÇÃO E ALIMENTAÇÃO 4x1,5mm 750V C/ARAME E AMARRILHAS </v>
          </cell>
        </row>
        <row r="759">
          <cell r="C759" t="str">
            <v xml:space="preserve">EXTENSÃO P/CABO AÉREO 2.1/2''x3500mm C/BRAÇADEIRA 114,3mm </v>
          </cell>
        </row>
        <row r="760">
          <cell r="C760" t="str">
            <v xml:space="preserve">PLACA QUADRADA SEMI-REFLETIVA TIPO I-A 0,60x0,60m </v>
          </cell>
        </row>
        <row r="761">
          <cell r="C761" t="str">
            <v xml:space="preserve">CONE DE BORRACHA COM FAIXA REFLETIVA 50cm </v>
          </cell>
        </row>
        <row r="762">
          <cell r="C762" t="str">
            <v xml:space="preserve">CONE DE BORRACHA COM FAIXA REFLETIVA 75cm </v>
          </cell>
        </row>
        <row r="763">
          <cell r="C763" t="str">
            <v xml:space="preserve">CONE DE BORRACHA SEM FAIXA REFLETIVA 50cm </v>
          </cell>
        </row>
        <row r="764">
          <cell r="C764" t="str">
            <v xml:space="preserve">CONE DE BORRACHA SEM FAIXA REFLETIVA 75cm </v>
          </cell>
        </row>
        <row r="765">
          <cell r="C765" t="str">
            <v xml:space="preserve">TACHA MONODIRECIONAL </v>
          </cell>
        </row>
        <row r="766">
          <cell r="C766" t="str">
            <v xml:space="preserve">TACHA BIDIRECIONAL </v>
          </cell>
        </row>
        <row r="767">
          <cell r="C767" t="str">
            <v xml:space="preserve">TACHA MONODIRECIONAL TIPO II </v>
          </cell>
        </row>
        <row r="768">
          <cell r="C768" t="str">
            <v xml:space="preserve">TACHA BIDIRECIONAL TIPO II </v>
          </cell>
        </row>
        <row r="769">
          <cell r="C769" t="str">
            <v xml:space="preserve">TACHÃO MONODIRECIONAL </v>
          </cell>
        </row>
        <row r="770">
          <cell r="C770" t="str">
            <v xml:space="preserve">TACHÃO BIDIRECIONAL </v>
          </cell>
        </row>
        <row r="771">
          <cell r="C771" t="str">
            <v xml:space="preserve">SUPORTE EXTRA COMPLETO P/DEFENSA SIMPLES </v>
          </cell>
        </row>
        <row r="772">
          <cell r="C772" t="str">
            <v xml:space="preserve">TERMINAL AÉREO </v>
          </cell>
        </row>
        <row r="773">
          <cell r="C773" t="str">
            <v xml:space="preserve">TERMINAL ANCORAGEM </v>
          </cell>
        </row>
        <row r="774">
          <cell r="C774" t="str">
            <v xml:space="preserve">TERMINAL ANCORAGEM EM ELEMENTO RÍGIDO (MÃOZINHA) </v>
          </cell>
        </row>
        <row r="775">
          <cell r="C775" t="str">
            <v xml:space="preserve">CRUZ DE SANTO ANDRÉ </v>
          </cell>
        </row>
        <row r="776">
          <cell r="C776" t="str">
            <v xml:space="preserve">ELEMENTOS REFLETIVOS PONTES </v>
          </cell>
        </row>
        <row r="777">
          <cell r="C777" t="str">
            <v xml:space="preserve">RETROREFLETIVO E ANTIDERRAPANTE COM ESPESSURA ATÉ 1,5mm PELÍCULA PRÉ-FORMADA - LAMINADO ELASTOPLÁSTICO </v>
          </cell>
        </row>
        <row r="778">
          <cell r="C778" t="str">
            <v xml:space="preserve">PELÍCULA REFLETIVA AUTO-COLANTE ESPESSURA 2mm (AUTO-TAPE) </v>
          </cell>
        </row>
        <row r="779">
          <cell r="C779" t="str">
            <v xml:space="preserve">LOCAÇÃO CONTROLADOR ELETRÔNICO DISCRETO DE VELOCIDADE CEDV - FIXO (especificação DAER/SEOR) </v>
          </cell>
        </row>
        <row r="780">
          <cell r="C780" t="str">
            <v xml:space="preserve">LOCAÇÃO LOMBADA ELETRÔNICA - 1/2 MONO E BIDIRECIONAL (3 TORRES E 2 MICROS) </v>
          </cell>
        </row>
        <row r="781">
          <cell r="C781" t="str">
            <v xml:space="preserve">LOCAÇÃO LOMBADA ELETRÔNICA - 1/2 MONODIRECIONAL (2 TORRES E 1 MICRO) </v>
          </cell>
        </row>
        <row r="782">
          <cell r="C782" t="str">
            <v xml:space="preserve">LOCAÇÃO LOMBADA ELETRÔNICA - 1/1 MONODIRECIONAL (1 TORRE E 1 MICRO) </v>
          </cell>
        </row>
        <row r="783">
          <cell r="C783" t="str">
            <v xml:space="preserve">LOCAÇÃO LOMBADA ELETRÔNICA - 1/1 BIDIRECIONAL (1 TORRE E 1 MICRO) </v>
          </cell>
        </row>
        <row r="784">
          <cell r="C784" t="str">
            <v xml:space="preserve">REMOÇÃO PLACAS - um suporte </v>
          </cell>
        </row>
        <row r="785">
          <cell r="C785" t="str">
            <v xml:space="preserve">REMOÇÃO PLACAS - dois suportes </v>
          </cell>
        </row>
        <row r="786">
          <cell r="C786" t="str">
            <v xml:space="preserve">TRANSPORTE CAMINHÃO CARROCERIA FIXA Y=0,00Xs+0,69Xr+0,49Xp+0(Xp=1,00 Km ) </v>
          </cell>
        </row>
        <row r="787">
          <cell r="C787" t="str">
            <v xml:space="preserve">TRANSPORTE CAMINHÃO BASCULANTE 6,00m3 Y=2,59Xs+1,11Xr+0,78Xp+1,62(Xp=1,00 Km ) </v>
          </cell>
        </row>
        <row r="788">
          <cell r="C788" t="str">
            <v xml:space="preserve">TRANSPORTE BLOCOS PRÉ-MOLDADOS Y=0,00Xs+0,71Xr+0,49Xp+0 </v>
          </cell>
        </row>
        <row r="789">
          <cell r="C789" t="str">
            <v>TRANSPORTE CAMINHÃO BASCULANTE MINÉRIO 6,0m³ Y=3,11Xs+1,33Xr+0,92Xp+1,94(Xp=1,00 Km )</v>
          </cell>
        </row>
        <row r="790">
          <cell r="C790" t="str">
            <v>TRANSPORTE MATERIAL ROCHOSO LOCAL P/FECHAMENTO ATERRO ROCHA Y=2,53Xs+1,08Xr+0,76Xp+1,59(Xp=1,00 Km )</v>
          </cell>
        </row>
        <row r="791">
          <cell r="C791" t="str">
            <v xml:space="preserve">TRANSPORTE AÇO Y=0,00Xs+0,71Xr+0,49Xp+0 </v>
          </cell>
        </row>
        <row r="792">
          <cell r="C792" t="str">
            <v xml:space="preserve">TRANSPORTE AREIA C/ CAMINHÃO 10m³ Y=2,45Xs+1,04Xr+0,73Xp+1,52(Xp=1,00 Km ) </v>
          </cell>
        </row>
        <row r="793">
          <cell r="C793" t="str">
            <v>TRANSPORTE MATERIAL BASE GRANULAR SOLO LATERÍTICO C/50% VOLUME BRITADO Y=2,74Xs+1,17Xr+0,82Xp+1,71(Xp=1,00 Km )</v>
          </cell>
        </row>
        <row r="794">
          <cell r="C794" t="str">
            <v xml:space="preserve">TRANSPORTE SOLO-AREIA P/SUB-BASE MISTURA USINA Y=2,81Xs+1,20Xr+0,84Xp+1,75(Xp=1,00 Km ) </v>
          </cell>
        </row>
        <row r="795">
          <cell r="C795" t="str">
            <v xml:space="preserve">TRANSPORTE MADEIRA Y=0,00Xs+0,71Xr+0,49Xp+0 </v>
          </cell>
        </row>
        <row r="796">
          <cell r="C796" t="str">
            <v xml:space="preserve">TRANSPORTE MASSA ASFÁLTICA Y=1,29Xs+0,55Xr+0,39Xp+1,60 </v>
          </cell>
        </row>
        <row r="797">
          <cell r="C797" t="str">
            <v xml:space="preserve">TRANSPORTE CAMINHÃO BASCULANTE 10,00m³ Y=1,95Xs+0,84Xr+0,58Xp+1,21(Xp=1,00 Km ) </v>
          </cell>
        </row>
        <row r="798">
          <cell r="C798" t="str">
            <v xml:space="preserve">TRANSPORTE ASFALTO FRIO Y=0,00Xs+0,00Xr+0,23Xp+8,77(Xp=280,80 Km ) </v>
          </cell>
        </row>
        <row r="799">
          <cell r="C799" t="str">
            <v xml:space="preserve">TRANSPORTE ASFALTO QUENTE Y=0,00Xs+0,00Xr+0,26Xp+9,74(Xp=280,80 Km ) </v>
          </cell>
        </row>
        <row r="800">
          <cell r="C800" t="str">
            <v xml:space="preserve">TRANSPORTE DE TUBOS Y=0,00Xs+0,71Xr+0,49Xp+0 </v>
          </cell>
        </row>
        <row r="801">
          <cell r="C801" t="str">
            <v xml:space="preserve">TRANSPORTE MATERIAL 1ª CAT Y=3,04Xs+1,30Xr+0,91Xp+1,91(Xp=1,00 Km ) </v>
          </cell>
        </row>
        <row r="802">
          <cell r="C802" t="str">
            <v xml:space="preserve">TRANSPORTE MATERIAL 2ª CAT Y=3,30Xs+1,42Xr+0,98Xp+2,05(Xp=1,00 Km ) </v>
          </cell>
        </row>
        <row r="803">
          <cell r="C803" t="str">
            <v xml:space="preserve">TRANSPORTE MACADAME SECO Y=2,65Xs+1,14Xr+0,79Xp+1,66(Xs=7,50 Km ) </v>
          </cell>
        </row>
        <row r="804">
          <cell r="C804" t="str">
            <v xml:space="preserve">TRANSPORTE RACHÃO Y=2,63Xs+1,13Xr+0,79Xp+1,65(Xp=1,00 Km ) </v>
          </cell>
        </row>
        <row r="805">
          <cell r="C805" t="str">
            <v>TRANSPORTE BRITA BASE OU SUB-BASE Y=2,88Xs+1,23Xr+0,87Xp+1,81(Xp=71,20 Km )</v>
          </cell>
        </row>
        <row r="806">
          <cell r="C806" t="str">
            <v xml:space="preserve">TRANSPORTE SEIXO NATURAL Y=2,53Xs+1,08Xr+0,76Xp+1,59(Xp=1,00 Km ) </v>
          </cell>
        </row>
        <row r="807">
          <cell r="C807" t="str">
            <v xml:space="preserve">TRANSPORTE SEIXO BRITADO Y=2,92Xs+1,26Xr+0,88Xp+1,82(Xp=1,00 Km ) </v>
          </cell>
        </row>
        <row r="808">
          <cell r="C808" t="str">
            <v xml:space="preserve">TRANSPORTE LOCAL BRITA PAVIMENTAÇÃO Y=1,92Xs+0,82Xr+0,58Xp+1,20 </v>
          </cell>
        </row>
        <row r="809">
          <cell r="C809" t="str">
            <v xml:space="preserve">TRANSPORTE AREIA Y=1,92Xs+0,82Xr+0,58Xp+1,20 </v>
          </cell>
        </row>
        <row r="810">
          <cell r="C810" t="str">
            <v xml:space="preserve">TRANSPORTE AREIA DUNAS Y=1,95Xs+0,84Xr+0,58Xp+1,21(Xp=1,00 Km ) </v>
          </cell>
        </row>
        <row r="811">
          <cell r="C811" t="str">
            <v xml:space="preserve">TRANSPORTE LOCAL BRITA CONCRETOS Y=1,92Xs+0,82Xr+0,58Xp+1,20 </v>
          </cell>
        </row>
        <row r="812">
          <cell r="C812" t="str">
            <v xml:space="preserve">TRANSPORTE COMERCIAL CIMENTO Y=0,00Xs+0,71Xr+0,49Xp+0 </v>
          </cell>
        </row>
        <row r="813">
          <cell r="C813" t="str">
            <v>TRANSPORTE ASFALTO FRIO SEM BDI Y=0,00Xs+0,00Xr+0,16Xp+6,05(Xp=260,00 Km )</v>
          </cell>
        </row>
        <row r="814">
          <cell r="C814" t="str">
            <v xml:space="preserve">TRANSPORTE ASFALTO QUENTE SEM BDI Y=0,00Xs+0,00Xr+0,18Xp+6,72 </v>
          </cell>
        </row>
        <row r="815">
          <cell r="C815" t="str">
            <v xml:space="preserve">CAMADA DRENANTE PEDRA PULMÃO - inclusive transporte </v>
          </cell>
        </row>
        <row r="816">
          <cell r="C816" t="str">
            <v xml:space="preserve">CONJUNTO BRITAGEM 50m³/h - instalação </v>
          </cell>
        </row>
        <row r="817">
          <cell r="C817" t="str">
            <v xml:space="preserve">CONJUNTO BRITAGEM 100m³/h - instalação </v>
          </cell>
        </row>
        <row r="818">
          <cell r="C818" t="str">
            <v xml:space="preserve">CONJUNTO BRITAGEM 100m³ C/IMPACTOR - instalação </v>
          </cell>
        </row>
        <row r="819">
          <cell r="C819" t="str">
            <v xml:space="preserve">USINA SOLOS - instalação </v>
          </cell>
        </row>
        <row r="820">
          <cell r="C820" t="str">
            <v xml:space="preserve">USINA DE ASFALTO - instalação </v>
          </cell>
        </row>
        <row r="821">
          <cell r="C821" t="str">
            <v xml:space="preserve">TANQUE PRÉ-AQUECEDOR (1 unidades) - instalação </v>
          </cell>
        </row>
        <row r="822">
          <cell r="C822" t="str">
            <v xml:space="preserve">TANQUE ARMAZENAMENTO P/EMULSÃO (1 unidades) - instalação </v>
          </cell>
        </row>
        <row r="823">
          <cell r="C823" t="str">
            <v xml:space="preserve">REPERFILAGEM EM PRÉ-MISTURADO FRIO - exclusive asfalto e transporte </v>
          </cell>
        </row>
        <row r="824">
          <cell r="C824" t="str">
            <v xml:space="preserve">REPERFILAGEM EM PRÉ-MISTURADO FRIO - exclusive asfalto e transporte </v>
          </cell>
        </row>
        <row r="825">
          <cell r="C825" t="str">
            <v xml:space="preserve">RECAPEAMENTO, REPERFILAGEM - exclusive asfalto e transporte EXECUÇÃO CONCRETO BETUMINOSO USINADO QUENTE P/RESTAUR </v>
          </cell>
        </row>
        <row r="826">
          <cell r="C826" t="str">
            <v xml:space="preserve">RECAPEAMENTO REPERFILAGEM - exclusive asfalto-retirado na usina FORNECIMENTO CONCRETO BETUMINOSO USINADO QUENTE PARA RESTAURAÇÃO </v>
          </cell>
        </row>
        <row r="827">
          <cell r="C827" t="str">
            <v xml:space="preserve">CONCRETO BETUMINOSO USINADO QUENTE SOBRE BASE GRANULAR - exclusive asfalto E inclusive transporte </v>
          </cell>
        </row>
        <row r="828">
          <cell r="C828" t="str">
            <v xml:space="preserve">FORNECIMENTO PRÉ-MISTURADO QUENTE exclusive asfalto inclusive transporte areia (retirado na usina) </v>
          </cell>
        </row>
        <row r="829">
          <cell r="C829" t="str">
            <v>FORNECIMENTO CONCRETO BETUMINOSO USINADO QUENTE SEM AREIA - exclusive asfalto (retirado na usina)</v>
          </cell>
        </row>
        <row r="830">
          <cell r="C830" t="str">
            <v xml:space="preserve">CONCRETO BETUMINOSO USINADO QUENTE P/RESTAURAÇÃO, RECAPEAMENTO REPERFILAGEM - exclusive asfalto e inclusive transporte </v>
          </cell>
        </row>
        <row r="831">
          <cell r="C831" t="str">
            <v xml:space="preserve">CONCRETO BETUMINOSO USINADO QUENTE ÁREAS DESCONTINUAS - exclusive asfalto E inclusive transporte </v>
          </cell>
        </row>
        <row r="832">
          <cell r="C832" t="str">
            <v>CONCRETO BETUMINOSO USINADO QUENTE ÁREAS DESCONTINUAS - exclusive asfalto E inclusive transporte</v>
          </cell>
        </row>
        <row r="833">
          <cell r="C833" t="str">
            <v xml:space="preserve">CONCRETO BETUMINOSO USINADO QUENTE SEM AREIA ÁREAS DESCONTINUAS - exclusive asfalto E inclusive transporte </v>
          </cell>
        </row>
        <row r="834">
          <cell r="C834" t="str">
            <v xml:space="preserve">FORNECIMENTO PRÉ-MISTURADO QUENTE SEM AREIA - exclusive asfalto (retirado na usina) </v>
          </cell>
        </row>
        <row r="835">
          <cell r="C835" t="str">
            <v xml:space="preserve">FORNECIMENTO PRÉ-MISTURADO FRIO P/RECAPEAMENTO - exclusive asfalto (retirado na usina) </v>
          </cell>
        </row>
        <row r="836">
          <cell r="C836" t="str">
            <v xml:space="preserve">TRANSPORTE TUBOS REMOVIDOS CAMINHÃO CARROCERIA FIXA (X=2,000Kmr) (AUXILIAR) </v>
          </cell>
        </row>
        <row r="837">
          <cell r="C837" t="str">
            <v xml:space="preserve">OBTURAÇÃO CAIXAS PRÉ-MISTURADO FRIO - exclusive asfalto E inclusive transporte </v>
          </cell>
        </row>
        <row r="838">
          <cell r="C838" t="str">
            <v xml:space="preserve">OBTURAÇÃO CAIXAS PRÉ-MISTURADO QUENTE - exclusive asfalto E inclusive transporte </v>
          </cell>
        </row>
        <row r="839">
          <cell r="C839" t="str">
            <v xml:space="preserve">OBTURAÇÃO CAIXAS PRÉ-MISTURADO QUENTE SEM AREIA - exclusive asfalto E inclusive transporte </v>
          </cell>
        </row>
        <row r="840">
          <cell r="C840" t="str">
            <v xml:space="preserve">OBTURAÇÃO CAIXAS CONCRETO BETUMINOSO USINADO QUENTE - exclusive asfalto E inclusive transporte </v>
          </cell>
        </row>
        <row r="841">
          <cell r="C841" t="str">
            <v xml:space="preserve">OBTURAÇÃO CAIXAS CONCRETO BETUMINOSO USINADO QUENTE SEM AREIA - exclusive asfalto e inclusive transporte </v>
          </cell>
        </row>
        <row r="842">
          <cell r="C842" t="str">
            <v xml:space="preserve">EXECUÇÃO DE OBTURAÇÃO CAIXAS CONCRETO BETUMINOSO USINADO QUENTE - exclusive materiais E transporte </v>
          </cell>
        </row>
        <row r="843">
          <cell r="C843" t="str">
            <v xml:space="preserve">EMULEX - microconcreto (com BDI) </v>
          </cell>
        </row>
        <row r="844">
          <cell r="C844" t="str">
            <v xml:space="preserve">ADIFLEX - microconcreto (com BDI) </v>
          </cell>
        </row>
        <row r="845">
          <cell r="C845" t="str">
            <v xml:space="preserve">ADISOL ADITIVO MINERAL (FIBRAS) - microconcreto (com BDI) </v>
          </cell>
        </row>
        <row r="846">
          <cell r="C846" t="str">
            <v xml:space="preserve">EMULSÃO ADITIVADA - lama asfáltica (com BDI) </v>
          </cell>
        </row>
        <row r="847">
          <cell r="C847" t="str">
            <v xml:space="preserve">CAP-50/70 (sem BDI) </v>
          </cell>
        </row>
        <row r="848">
          <cell r="C848" t="str">
            <v xml:space="preserve">CM-30 (sem BDI) </v>
          </cell>
        </row>
        <row r="849">
          <cell r="C849" t="str">
            <v xml:space="preserve">CR-250 (sem BDI) </v>
          </cell>
        </row>
        <row r="850">
          <cell r="C850" t="str">
            <v xml:space="preserve">RR-1C (sem BDI) </v>
          </cell>
        </row>
        <row r="851">
          <cell r="C851" t="str">
            <v xml:space="preserve">RR-2C (sem BDI) </v>
          </cell>
        </row>
        <row r="852">
          <cell r="C852" t="str">
            <v xml:space="preserve">RM-1C (sem BDI) </v>
          </cell>
        </row>
        <row r="853">
          <cell r="C853" t="str">
            <v xml:space="preserve">RM-2C (sem BDI) </v>
          </cell>
        </row>
        <row r="854">
          <cell r="C854" t="str">
            <v xml:space="preserve">ASFALTO BORRACHA (sem BDI) </v>
          </cell>
        </row>
        <row r="855">
          <cell r="C855" t="str">
            <v xml:space="preserve">RR-2C C/POLÍMERO (sem BDI) </v>
          </cell>
        </row>
        <row r="856">
          <cell r="C856" t="str">
            <v xml:space="preserve">LIMPEZA VALETA C/RETROESCAVADEIRA </v>
          </cell>
        </row>
        <row r="857">
          <cell r="C857" t="str">
            <v xml:space="preserve">LIMPEZA E DESOBSTRUÇÃO DISPOSITIVOS DRENAGEM EM SARJETAS CONCRETO </v>
          </cell>
        </row>
        <row r="858">
          <cell r="C858" t="str">
            <v xml:space="preserve">LIMPEZA E DESOBSTRUÇÃO DISPOSITIVOS DRENAGEM EM SARJETAS DE GRAMA </v>
          </cell>
        </row>
        <row r="859">
          <cell r="C859" t="str">
            <v xml:space="preserve">LIMPEZA E DESOBSTRUÇÃO DE CAIXA COLETORA </v>
          </cell>
        </row>
        <row r="860">
          <cell r="C860" t="str">
            <v xml:space="preserve">LIMPEZA E DESOBSTRUÇÃO DE BOCA DE BUEIRO </v>
          </cell>
        </row>
        <row r="861">
          <cell r="C861" t="str">
            <v xml:space="preserve">ROÇADA MANUAL </v>
          </cell>
        </row>
        <row r="862">
          <cell r="C862" t="str">
            <v xml:space="preserve">ROÇADA MECÂNICA </v>
          </cell>
        </row>
        <row r="863">
          <cell r="C863" t="str">
            <v xml:space="preserve">CAPINA MANUAL </v>
          </cell>
        </row>
        <row r="864">
          <cell r="C864" t="str">
            <v xml:space="preserve">EXTRAÇÃO MATERIAL JAZIDA 1ª CAT (medido na jazida) </v>
          </cell>
        </row>
        <row r="865">
          <cell r="C865" t="str">
            <v xml:space="preserve">EXTRAÇÃO MATERIAL JAZIDA 2ª CAT (medido na jazida) </v>
          </cell>
        </row>
        <row r="866">
          <cell r="C866" t="str">
            <v xml:space="preserve">CARGA MATERIAL JAZIDA 1ª CAT (medido na jazida) </v>
          </cell>
        </row>
        <row r="867">
          <cell r="C867" t="str">
            <v xml:space="preserve">CONFORMAÇÃO SUB-LEITO </v>
          </cell>
        </row>
        <row r="868">
          <cell r="C868" t="str">
            <v xml:space="preserve">ESPALHAMENTO E COMPACTAÇÃO REVESTIMENTO PRIMÁRIO - exclusive material E transporte </v>
          </cell>
        </row>
        <row r="869">
          <cell r="C869" t="str">
            <v xml:space="preserve">LAMINAGEM OU PATROLAGEM </v>
          </cell>
        </row>
        <row r="870">
          <cell r="C870" t="str">
            <v xml:space="preserve">ESCAVAÇÃO MECÂNICA VALAS 1ª CAT DRENAGEM - exclusive transporte </v>
          </cell>
        </row>
        <row r="871">
          <cell r="C871" t="str">
            <v xml:space="preserve">TRANSPORTE MATERIAL 1ªCAT DRENAGEM (medido no caminhão) Y=1,95Xs+0,84Xr+0,58Xp+1,21(Xp=1,00 Km ) </v>
          </cell>
        </row>
        <row r="872">
          <cell r="C872" t="str">
            <v xml:space="preserve">PREVISÃO DESLOCAMENTO EQUIPAMENTOS POR VIAGEM CARRETA - Pesquisa DE Mercado </v>
          </cell>
        </row>
        <row r="873">
          <cell r="C873" t="str">
            <v xml:space="preserve">PREVISÃO AQUISIÇÃO OU ARRENDAMENTO DE ÁREAS - Pesquisa de Mercado </v>
          </cell>
        </row>
        <row r="874">
          <cell r="C874" t="str">
            <v xml:space="preserve">PLANO DE CONTROLE AMBIENTAL - PCA - Pesquisa de Mercado </v>
          </cell>
        </row>
        <row r="875">
          <cell r="C875" t="str">
            <v xml:space="preserve">CARGA TRANSP E DESCARGA MAT (medido na Jazida) Y=2,50Xs+1,07Xr+0,75Xp+2,97(Xp=1,00 Km ) </v>
          </cell>
        </row>
        <row r="876">
          <cell r="C876" t="str">
            <v xml:space="preserve">CARGA TRANSP E DESCARGA MAT (medido no caminhão) Y=1,92Xs+0,82Xr+0,58Xp+2,29(Xp=1,00 Km ) </v>
          </cell>
        </row>
        <row r="877">
          <cell r="C877" t="str">
            <v xml:space="preserve">CARGA MATERIAL JAZIDA (medida no caminhão) </v>
          </cell>
        </row>
        <row r="878">
          <cell r="C878" t="str">
            <v xml:space="preserve">TRANSPORTE E DESCARGA MATERIAL (medido no caminhão) Y=1,95Xs+0,84Xr+0,58Xp+1,21(Xp=1,00 Km ) </v>
          </cell>
        </row>
        <row r="879">
          <cell r="C879" t="str">
            <v xml:space="preserve">TRANSPORTE E DESCARGA MATERIAL (medido na jazida) Y=2,53Xs+1,08Xr+0,76Xp+1,59(Xp=1,00 Km ) </v>
          </cell>
        </row>
        <row r="880">
          <cell r="C880" t="str">
            <v xml:space="preserve">COMPACTAÇÃO REVESTIMENTO PRIMÁRIO - exclusive material e transporte </v>
          </cell>
        </row>
        <row r="881">
          <cell r="C881" t="str">
            <v xml:space="preserve">ESPALHAMENTO MATERIAL C/MOTONIVELADORA </v>
          </cell>
        </row>
        <row r="882">
          <cell r="C882" t="str">
            <v xml:space="preserve">ESPALHAMENTO MATERIAL C/MOTONIVELADORA </v>
          </cell>
        </row>
        <row r="883">
          <cell r="C883" t="str">
            <v xml:space="preserve">CAMINHÃO BASCULANTE 4m³ COM VIGA BENCKELMANN - custo horário produtiv </v>
          </cell>
        </row>
        <row r="884">
          <cell r="C884" t="str">
            <v xml:space="preserve">CAMINHÃO BASCULANTE 4m³ COM VIGA BENCKELMANN - custo horário improdutivo </v>
          </cell>
        </row>
        <row r="885">
          <cell r="C885" t="str">
            <v xml:space="preserve">CAMINHÃO BASCULANTE 6m³ COM VIGA BENCKELMANN - custo horário produtiv </v>
          </cell>
        </row>
        <row r="886">
          <cell r="C886" t="str">
            <v xml:space="preserve">CAMINHÃO BASCULANTE 6m³ COM VIGA BENCKELMANN - custo horário improdutivo </v>
          </cell>
        </row>
        <row r="887">
          <cell r="C887" t="str">
            <v xml:space="preserve">EXTRAÇÃO, CORTE, CARGA,TRANSPORTE E DESCARGA DE CORDÕES - Pesquisa de Mercado </v>
          </cell>
        </row>
        <row r="888">
          <cell r="C888" t="str">
            <v xml:space="preserve">ASSENTAMENTO DE CORDÕES - Pesquisa de Mercado </v>
          </cell>
        </row>
        <row r="889">
          <cell r="C889" t="str">
            <v xml:space="preserve">CONTENÇÃO LATERAL COM SOLO LOCAL - Pesquisa de Mercado </v>
          </cell>
        </row>
        <row r="890">
          <cell r="C890" t="str">
            <v xml:space="preserve">ESCAVAÇÃO, CARGA, TRANSPORTE E DESCARGA MATERIAL DE ASSENTAMENTO - Pesquisa de Mercado </v>
          </cell>
        </row>
        <row r="891">
          <cell r="C891" t="str">
            <v xml:space="preserve">EXTRAÇÃO, CORTE, CARGA, TRANSPORTE E DESCARGA DE PEDRA - Pesquisa de Mercado </v>
          </cell>
        </row>
        <row r="892">
          <cell r="C892" t="str">
            <v xml:space="preserve">ASSENTAMENTO DE PEDRA - Pesquisa de Mercado </v>
          </cell>
        </row>
        <row r="893">
          <cell r="C893" t="str">
            <v xml:space="preserve">ESCAVAÇÃO, CARGA, TRANSP E DESCARGA MATERIAL DE PREENCHIMENTO - Pesquisa de Mercado </v>
          </cell>
        </row>
        <row r="894">
          <cell r="C894" t="str">
            <v xml:space="preserve">COMPACTAÇÃO - Pesquisa de Mercado </v>
          </cell>
        </row>
        <row r="895">
          <cell r="C895" t="str">
            <v xml:space="preserve">FORNECIMENTO E PLANTIO DE ERVA CIDREIRA - Pesquisa de Mercado </v>
          </cell>
        </row>
        <row r="896">
          <cell r="C896" t="str">
            <v>TUBO PEAD D=125mm - flexível corrugado e perfurado</v>
          </cell>
        </row>
        <row r="901">
          <cell r="C901" t="str">
            <v>TESTE</v>
          </cell>
        </row>
        <row r="903">
          <cell r="C903" t="str">
            <v xml:space="preserve">TOTAL DO ORÇAMENTO </v>
          </cell>
        </row>
      </sheetData>
      <sheetData sheetId="1"/>
      <sheetData sheetId="2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wahl_Bandantriebe"/>
      <sheetName val="MOTOR-REDUTOR"/>
      <sheetName val="Makro1"/>
    </sheetNames>
    <sheetDataSet>
      <sheetData sheetId="0"/>
      <sheetData sheetId="1"/>
      <sheetData sheetId="2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Manual de procedimento"/>
      <sheetName val="Origem - Baseline"/>
      <sheetName val="Origem - Trabalho realizado"/>
      <sheetName val="Consolidação"/>
      <sheetName val="Andamento detalhado"/>
      <sheetName val="Resumo"/>
      <sheetName val="Gráficos - PIZZA"/>
      <sheetName val="Gráficos - LINHA"/>
      <sheetName val="Atual ativ. prel."/>
      <sheetName val="Atual. engenharia"/>
      <sheetName val="Atual. aquis. e supr."/>
      <sheetName val="Atual. obras civis"/>
      <sheetName val="Atual. mont. eletromac"/>
      <sheetName val="Atual. comissionamento"/>
      <sheetName val="Atual. energização"/>
      <sheetName val="Informações genéric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3">
          <cell r="B3" t="str">
            <v>DISTRIBUIÇÃO 34,5kV</v>
          </cell>
        </row>
      </sheetData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DLAS.T"/>
      <sheetName val="SÃO PAULO"/>
      <sheetName val="DTS.T"/>
      <sheetName val="ECMOT"/>
      <sheetName val="LT"/>
      <sheetName val="mogi"/>
      <sheetName val="tijuco"/>
      <sheetName val="IBIÚNA"/>
      <sheetName val="APOIO"/>
      <sheetName val="Tabela"/>
      <sheetName val="Plan-1-"/>
      <sheetName val="Plan-2-"/>
      <sheetName val="Plan-3-"/>
      <sheetName val="Plan-4-"/>
      <sheetName val="Plan-5-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B5" t="str">
            <v>Nível</v>
          </cell>
          <cell r="C5" t="str">
            <v>Salário</v>
          </cell>
          <cell r="F5" t="str">
            <v>Nível</v>
          </cell>
          <cell r="G5" t="str">
            <v>Salário</v>
          </cell>
        </row>
        <row r="6">
          <cell r="B6" t="str">
            <v>A2/L</v>
          </cell>
          <cell r="C6">
            <v>353.33</v>
          </cell>
          <cell r="F6" t="str">
            <v>A1/L</v>
          </cell>
          <cell r="G6">
            <v>353.33</v>
          </cell>
        </row>
        <row r="7">
          <cell r="B7" t="str">
            <v>A2/01</v>
          </cell>
          <cell r="C7">
            <v>374.53</v>
          </cell>
          <cell r="F7" t="str">
            <v>A1/01</v>
          </cell>
          <cell r="G7">
            <v>374.53</v>
          </cell>
        </row>
        <row r="8">
          <cell r="B8" t="str">
            <v>A2/02</v>
          </cell>
          <cell r="C8">
            <v>388.66</v>
          </cell>
          <cell r="F8" t="str">
            <v>A1/02</v>
          </cell>
          <cell r="G8">
            <v>388.66</v>
          </cell>
        </row>
        <row r="9">
          <cell r="B9" t="str">
            <v>A2/03</v>
          </cell>
          <cell r="C9">
            <v>402.8</v>
          </cell>
          <cell r="F9" t="str">
            <v>A1/03</v>
          </cell>
          <cell r="G9">
            <v>402.8</v>
          </cell>
        </row>
        <row r="10">
          <cell r="B10" t="str">
            <v>A2/04</v>
          </cell>
          <cell r="C10">
            <v>421.64</v>
          </cell>
          <cell r="F10" t="str">
            <v>A1/04</v>
          </cell>
          <cell r="G10">
            <v>421.64</v>
          </cell>
        </row>
        <row r="11">
          <cell r="B11" t="str">
            <v>A2/05</v>
          </cell>
          <cell r="C11">
            <v>438.13</v>
          </cell>
          <cell r="F11" t="str">
            <v>A1/05</v>
          </cell>
          <cell r="G11">
            <v>438.13</v>
          </cell>
        </row>
        <row r="12">
          <cell r="B12" t="str">
            <v>A2/06</v>
          </cell>
          <cell r="C12">
            <v>454.62</v>
          </cell>
          <cell r="F12" t="str">
            <v>A1/06</v>
          </cell>
          <cell r="G12">
            <v>454.62</v>
          </cell>
        </row>
        <row r="13">
          <cell r="B13" t="str">
            <v>A2/07</v>
          </cell>
          <cell r="C13">
            <v>473.46</v>
          </cell>
          <cell r="F13" t="str">
            <v>A1/07</v>
          </cell>
          <cell r="G13">
            <v>473.46</v>
          </cell>
        </row>
        <row r="14">
          <cell r="B14" t="str">
            <v>A2/08</v>
          </cell>
          <cell r="C14">
            <v>489.95</v>
          </cell>
          <cell r="F14" t="str">
            <v>A1/08</v>
          </cell>
          <cell r="G14">
            <v>489.95</v>
          </cell>
        </row>
        <row r="15">
          <cell r="B15" t="str">
            <v>A2/09</v>
          </cell>
          <cell r="C15">
            <v>508.8</v>
          </cell>
          <cell r="F15" t="str">
            <v>A1/09</v>
          </cell>
          <cell r="G15">
            <v>508.8</v>
          </cell>
        </row>
        <row r="16">
          <cell r="B16" t="str">
            <v>A2/10</v>
          </cell>
          <cell r="C16">
            <v>532.35</v>
          </cell>
          <cell r="F16" t="str">
            <v>A1/10</v>
          </cell>
          <cell r="G16">
            <v>532.35</v>
          </cell>
        </row>
        <row r="17">
          <cell r="B17" t="str">
            <v>A2/11</v>
          </cell>
          <cell r="C17">
            <v>551.20000000000005</v>
          </cell>
          <cell r="F17" t="str">
            <v>A1/11</v>
          </cell>
          <cell r="G17">
            <v>551.20000000000005</v>
          </cell>
        </row>
        <row r="18">
          <cell r="B18" t="str">
            <v>A2/12</v>
          </cell>
          <cell r="C18">
            <v>574.75</v>
          </cell>
          <cell r="F18" t="str">
            <v>A1/12</v>
          </cell>
          <cell r="G18">
            <v>574.75</v>
          </cell>
        </row>
        <row r="19">
          <cell r="B19" t="str">
            <v>A2/13</v>
          </cell>
          <cell r="C19">
            <v>595.95000000000005</v>
          </cell>
          <cell r="F19" t="str">
            <v>A1/13</v>
          </cell>
          <cell r="G19">
            <v>595.95000000000005</v>
          </cell>
        </row>
        <row r="20">
          <cell r="B20" t="str">
            <v>A2/14</v>
          </cell>
          <cell r="C20">
            <v>621.86</v>
          </cell>
          <cell r="F20" t="str">
            <v>A1/14</v>
          </cell>
          <cell r="G20">
            <v>621.86</v>
          </cell>
        </row>
        <row r="21">
          <cell r="B21" t="str">
            <v>A2/15</v>
          </cell>
          <cell r="C21">
            <v>645.41999999999996</v>
          </cell>
          <cell r="F21" t="str">
            <v>A1/15</v>
          </cell>
          <cell r="G21">
            <v>645.41999999999996</v>
          </cell>
        </row>
        <row r="22">
          <cell r="B22" t="str">
            <v>A2/16</v>
          </cell>
          <cell r="C22">
            <v>671.33</v>
          </cell>
          <cell r="F22" t="str">
            <v>A1/16</v>
          </cell>
          <cell r="G22">
            <v>671.33</v>
          </cell>
        </row>
        <row r="23">
          <cell r="B23" t="str">
            <v>A2/17</v>
          </cell>
          <cell r="C23">
            <v>697.24</v>
          </cell>
          <cell r="F23" t="str">
            <v>A1/17</v>
          </cell>
          <cell r="G23">
            <v>697.24</v>
          </cell>
        </row>
        <row r="24">
          <cell r="B24" t="str">
            <v>A2/18</v>
          </cell>
          <cell r="C24">
            <v>725.51</v>
          </cell>
          <cell r="F24" t="str">
            <v>A1/18</v>
          </cell>
          <cell r="G24">
            <v>725.51</v>
          </cell>
        </row>
        <row r="25">
          <cell r="B25" t="str">
            <v>A2/19</v>
          </cell>
          <cell r="C25">
            <v>753.37</v>
          </cell>
          <cell r="F25" t="str">
            <v>A1/19</v>
          </cell>
          <cell r="G25">
            <v>753.37</v>
          </cell>
        </row>
        <row r="26">
          <cell r="B26" t="str">
            <v>A2/20</v>
          </cell>
          <cell r="C26">
            <v>784.39</v>
          </cell>
          <cell r="F26" t="str">
            <v>A1/20</v>
          </cell>
          <cell r="G26">
            <v>784.39</v>
          </cell>
        </row>
        <row r="27">
          <cell r="B27" t="str">
            <v>A2/21</v>
          </cell>
          <cell r="C27">
            <v>812.66</v>
          </cell>
          <cell r="F27" t="str">
            <v>A1/21</v>
          </cell>
          <cell r="G27">
            <v>812.66</v>
          </cell>
        </row>
        <row r="28">
          <cell r="B28" t="str">
            <v>A2/22</v>
          </cell>
          <cell r="C28">
            <v>840.93</v>
          </cell>
          <cell r="F28" t="str">
            <v>A1/22</v>
          </cell>
          <cell r="G28">
            <v>840.93</v>
          </cell>
        </row>
        <row r="29">
          <cell r="B29" t="str">
            <v>A2/23</v>
          </cell>
          <cell r="C29">
            <v>876.26</v>
          </cell>
          <cell r="F29" t="str">
            <v>A1/23</v>
          </cell>
          <cell r="G29">
            <v>876.26</v>
          </cell>
        </row>
        <row r="30">
          <cell r="B30" t="str">
            <v>A2/24</v>
          </cell>
          <cell r="C30">
            <v>909.24</v>
          </cell>
          <cell r="F30" t="str">
            <v>A1/24</v>
          </cell>
          <cell r="G30">
            <v>909.24</v>
          </cell>
        </row>
        <row r="31">
          <cell r="B31" t="str">
            <v>A2/25</v>
          </cell>
          <cell r="C31">
            <v>944.57</v>
          </cell>
          <cell r="F31" t="str">
            <v>A1/25</v>
          </cell>
          <cell r="G31">
            <v>944.57</v>
          </cell>
        </row>
        <row r="32">
          <cell r="B32" t="str">
            <v>A2/26</v>
          </cell>
          <cell r="C32">
            <v>984.62</v>
          </cell>
          <cell r="F32" t="str">
            <v>A1/26</v>
          </cell>
          <cell r="G32">
            <v>984.62</v>
          </cell>
        </row>
        <row r="33">
          <cell r="B33" t="str">
            <v>A2/27</v>
          </cell>
          <cell r="C33">
            <v>1022.3</v>
          </cell>
          <cell r="F33" t="str">
            <v>A1/27</v>
          </cell>
          <cell r="G33">
            <v>1022.3</v>
          </cell>
        </row>
        <row r="34">
          <cell r="B34" t="str">
            <v>A2/28</v>
          </cell>
          <cell r="C34">
            <v>1064.7</v>
          </cell>
          <cell r="F34" t="str">
            <v>A1/28</v>
          </cell>
          <cell r="G34">
            <v>1064.7</v>
          </cell>
        </row>
        <row r="35">
          <cell r="B35" t="str">
            <v>A2/29</v>
          </cell>
          <cell r="C35">
            <v>1104.75</v>
          </cell>
          <cell r="F35" t="str">
            <v>A1/29</v>
          </cell>
          <cell r="G35">
            <v>1104.75</v>
          </cell>
        </row>
        <row r="36">
          <cell r="B36" t="str">
            <v>A2/30</v>
          </cell>
          <cell r="C36">
            <v>1149.5</v>
          </cell>
          <cell r="F36" t="str">
            <v>A1/30</v>
          </cell>
          <cell r="G36">
            <v>1149.5</v>
          </cell>
        </row>
        <row r="37">
          <cell r="B37" t="str">
            <v>A2/31</v>
          </cell>
          <cell r="C37">
            <v>1194.26</v>
          </cell>
          <cell r="F37" t="str">
            <v>A1/31</v>
          </cell>
          <cell r="G37">
            <v>1194.26</v>
          </cell>
        </row>
        <row r="38">
          <cell r="B38" t="str">
            <v>A2/32</v>
          </cell>
          <cell r="C38">
            <v>1241.3699999999999</v>
          </cell>
          <cell r="F38" t="str">
            <v>A1/32</v>
          </cell>
          <cell r="G38">
            <v>1241.3699999999999</v>
          </cell>
        </row>
        <row r="39">
          <cell r="B39" t="str">
            <v>A2/33</v>
          </cell>
          <cell r="C39">
            <v>1290.8399999999999</v>
          </cell>
          <cell r="F39" t="str">
            <v>A1/33</v>
          </cell>
          <cell r="G39">
            <v>1290.8399999999999</v>
          </cell>
        </row>
        <row r="40">
          <cell r="B40" t="str">
            <v>A2/34</v>
          </cell>
          <cell r="C40">
            <v>1342.66</v>
          </cell>
          <cell r="F40" t="str">
            <v>A1/34</v>
          </cell>
          <cell r="G40">
            <v>1342.66</v>
          </cell>
        </row>
        <row r="41">
          <cell r="B41" t="str">
            <v>A2/35</v>
          </cell>
          <cell r="C41">
            <v>1396.84</v>
          </cell>
          <cell r="F41" t="str">
            <v>A1/35</v>
          </cell>
          <cell r="G41">
            <v>1396.84</v>
          </cell>
        </row>
        <row r="42">
          <cell r="B42" t="str">
            <v>A2/36</v>
          </cell>
          <cell r="C42">
            <v>1451.01</v>
          </cell>
          <cell r="F42" t="str">
            <v>A1/36</v>
          </cell>
          <cell r="G42">
            <v>1451.01</v>
          </cell>
        </row>
        <row r="43">
          <cell r="B43" t="str">
            <v>A2/37</v>
          </cell>
          <cell r="C43">
            <v>1509.9</v>
          </cell>
          <cell r="F43" t="str">
            <v>A1/37</v>
          </cell>
          <cell r="G43">
            <v>1509.9</v>
          </cell>
        </row>
        <row r="44">
          <cell r="B44" t="str">
            <v>A2/38</v>
          </cell>
          <cell r="C44">
            <v>1571.15</v>
          </cell>
          <cell r="F44" t="str">
            <v>A1/38</v>
          </cell>
          <cell r="G44">
            <v>1571.15</v>
          </cell>
        </row>
        <row r="45">
          <cell r="B45" t="str">
            <v>A2/39</v>
          </cell>
          <cell r="C45">
            <v>1632.39</v>
          </cell>
          <cell r="F45" t="str">
            <v>A1/39</v>
          </cell>
          <cell r="G45">
            <v>1632.39</v>
          </cell>
        </row>
        <row r="46">
          <cell r="B46" t="str">
            <v>A2/40</v>
          </cell>
          <cell r="C46">
            <v>1695.99</v>
          </cell>
          <cell r="F46" t="str">
            <v>A1/40</v>
          </cell>
          <cell r="G46">
            <v>1695.99</v>
          </cell>
        </row>
        <row r="47">
          <cell r="B47" t="str">
            <v>A2/41</v>
          </cell>
          <cell r="C47">
            <v>1764.3</v>
          </cell>
          <cell r="F47" t="str">
            <v>A1/41</v>
          </cell>
          <cell r="G47">
            <v>1764.3</v>
          </cell>
        </row>
        <row r="48">
          <cell r="B48" t="str">
            <v>A2/42</v>
          </cell>
          <cell r="C48">
            <v>1834.97</v>
          </cell>
          <cell r="F48" t="str">
            <v>A1/42</v>
          </cell>
          <cell r="G48">
            <v>1834.97</v>
          </cell>
        </row>
        <row r="49">
          <cell r="B49" t="str">
            <v>A2/43</v>
          </cell>
          <cell r="C49">
            <v>1907.99</v>
          </cell>
          <cell r="F49" t="str">
            <v>A1/43</v>
          </cell>
          <cell r="G49">
            <v>1907.99</v>
          </cell>
        </row>
        <row r="50">
          <cell r="B50" t="str">
            <v>A2/44</v>
          </cell>
          <cell r="C50">
            <v>1983.36</v>
          </cell>
          <cell r="F50" t="str">
            <v>A1/44</v>
          </cell>
          <cell r="G50">
            <v>1983.36</v>
          </cell>
        </row>
        <row r="51">
          <cell r="B51" t="str">
            <v>A2/45</v>
          </cell>
          <cell r="C51">
            <v>2063.4499999999998</v>
          </cell>
          <cell r="F51" t="str">
            <v>A1/45</v>
          </cell>
          <cell r="G51">
            <v>2063.4499999999998</v>
          </cell>
        </row>
        <row r="52">
          <cell r="B52" t="str">
            <v>A2/46</v>
          </cell>
          <cell r="C52">
            <v>2143.54</v>
          </cell>
          <cell r="F52" t="str">
            <v>A1/46</v>
          </cell>
          <cell r="G52">
            <v>2143.54</v>
          </cell>
        </row>
        <row r="53">
          <cell r="B53" t="str">
            <v>A2/47</v>
          </cell>
          <cell r="C53">
            <v>2228.34</v>
          </cell>
          <cell r="F53" t="str">
            <v>A1/47</v>
          </cell>
          <cell r="G53">
            <v>2228.34</v>
          </cell>
        </row>
        <row r="54">
          <cell r="B54" t="str">
            <v>A2/48</v>
          </cell>
          <cell r="C54">
            <v>2317.85</v>
          </cell>
          <cell r="F54" t="str">
            <v>A1/48</v>
          </cell>
          <cell r="G54">
            <v>2317.85</v>
          </cell>
        </row>
        <row r="55">
          <cell r="B55" t="str">
            <v>A2/49</v>
          </cell>
          <cell r="C55">
            <v>2409.7199999999998</v>
          </cell>
          <cell r="F55" t="str">
            <v>A1/49</v>
          </cell>
          <cell r="G55">
            <v>2409.7199999999998</v>
          </cell>
        </row>
        <row r="56">
          <cell r="B56" t="str">
            <v>A2/50</v>
          </cell>
          <cell r="C56">
            <v>2506.29</v>
          </cell>
          <cell r="F56" t="str">
            <v>A1/50</v>
          </cell>
          <cell r="G56">
            <v>2506.29</v>
          </cell>
        </row>
        <row r="57">
          <cell r="B57" t="str">
            <v>A2/51</v>
          </cell>
          <cell r="C57">
            <v>2605.23</v>
          </cell>
          <cell r="F57" t="str">
            <v>A1/51</v>
          </cell>
          <cell r="G57">
            <v>2605.23</v>
          </cell>
        </row>
        <row r="58">
          <cell r="B58" t="str">
            <v>A2/52</v>
          </cell>
          <cell r="C58">
            <v>2708.87</v>
          </cell>
          <cell r="F58" t="str">
            <v>A1/52</v>
          </cell>
          <cell r="G58">
            <v>2708.87</v>
          </cell>
        </row>
        <row r="59">
          <cell r="B59" t="str">
            <v>A2/53</v>
          </cell>
          <cell r="C59">
            <v>2817.23</v>
          </cell>
          <cell r="F59" t="str">
            <v>A1/53</v>
          </cell>
          <cell r="G59">
            <v>2817.23</v>
          </cell>
        </row>
        <row r="60">
          <cell r="B60" t="str">
            <v>A2/54</v>
          </cell>
          <cell r="C60">
            <v>2927.94</v>
          </cell>
          <cell r="F60" t="str">
            <v>A1/54</v>
          </cell>
          <cell r="G60">
            <v>2927.94</v>
          </cell>
        </row>
        <row r="61">
          <cell r="B61" t="str">
            <v>A2/55</v>
          </cell>
          <cell r="C61">
            <v>3045.71</v>
          </cell>
          <cell r="F61" t="str">
            <v>A1/55</v>
          </cell>
          <cell r="G61">
            <v>3045.71</v>
          </cell>
        </row>
        <row r="62">
          <cell r="B62" t="str">
            <v>A2/56</v>
          </cell>
          <cell r="C62">
            <v>3165.85</v>
          </cell>
          <cell r="F62" t="str">
            <v>A1/56</v>
          </cell>
          <cell r="G62">
            <v>3165.85</v>
          </cell>
        </row>
        <row r="63">
          <cell r="B63" t="str">
            <v>A2/57</v>
          </cell>
          <cell r="C63">
            <v>3293.04</v>
          </cell>
          <cell r="F63" t="str">
            <v>A1/57</v>
          </cell>
          <cell r="G63">
            <v>3293.04</v>
          </cell>
        </row>
        <row r="64">
          <cell r="B64" t="str">
            <v>A2/58</v>
          </cell>
          <cell r="C64">
            <v>3422.6</v>
          </cell>
          <cell r="F64" t="str">
            <v>A1/58</v>
          </cell>
          <cell r="G64">
            <v>3422.6</v>
          </cell>
        </row>
        <row r="65">
          <cell r="B65" t="str">
            <v>A2/59</v>
          </cell>
          <cell r="C65">
            <v>3559.22</v>
          </cell>
          <cell r="F65" t="str">
            <v>A1/59</v>
          </cell>
          <cell r="G65">
            <v>3559.22</v>
          </cell>
        </row>
        <row r="66">
          <cell r="B66" t="str">
            <v>A2/60</v>
          </cell>
          <cell r="C66">
            <v>3700.55</v>
          </cell>
          <cell r="F66" t="str">
            <v>A1/60</v>
          </cell>
          <cell r="G66">
            <v>3700.55</v>
          </cell>
        </row>
        <row r="67">
          <cell r="B67" t="str">
            <v>A2/61</v>
          </cell>
          <cell r="C67">
            <v>3841.89</v>
          </cell>
          <cell r="F67" t="str">
            <v>A1/61</v>
          </cell>
          <cell r="G67">
            <v>3841.89</v>
          </cell>
        </row>
        <row r="68">
          <cell r="B68" t="str">
            <v>A2/62</v>
          </cell>
          <cell r="C68">
            <v>3971.44</v>
          </cell>
          <cell r="F68" t="str">
            <v>A1/62</v>
          </cell>
          <cell r="G68">
            <v>3971.44</v>
          </cell>
        </row>
        <row r="69">
          <cell r="B69" t="str">
            <v>A2/63</v>
          </cell>
          <cell r="C69">
            <v>4108.0600000000004</v>
          </cell>
          <cell r="F69" t="str">
            <v>A1/63</v>
          </cell>
          <cell r="G69">
            <v>4108.0600000000004</v>
          </cell>
        </row>
        <row r="70">
          <cell r="B70" t="str">
            <v>A2/64</v>
          </cell>
          <cell r="C70">
            <v>4251.75</v>
          </cell>
          <cell r="F70" t="str">
            <v>A1/64</v>
          </cell>
          <cell r="G70">
            <v>4251.75</v>
          </cell>
        </row>
        <row r="71">
          <cell r="B71" t="str">
            <v>A2/65</v>
          </cell>
          <cell r="C71">
            <v>4397.79</v>
          </cell>
          <cell r="F71" t="str">
            <v>A1/65</v>
          </cell>
          <cell r="G71">
            <v>4397.79</v>
          </cell>
        </row>
        <row r="72">
          <cell r="B72" t="str">
            <v>A2/66</v>
          </cell>
          <cell r="C72">
            <v>4550.8999999999996</v>
          </cell>
          <cell r="F72" t="str">
            <v>A1/66</v>
          </cell>
          <cell r="G72">
            <v>4550.8999999999996</v>
          </cell>
        </row>
        <row r="73">
          <cell r="B73" t="str">
            <v>A2/67</v>
          </cell>
          <cell r="C73">
            <v>4708.72</v>
          </cell>
          <cell r="F73" t="str">
            <v>A1/67</v>
          </cell>
          <cell r="G73">
            <v>4708.72</v>
          </cell>
        </row>
        <row r="74">
          <cell r="B74" t="str">
            <v>A2/68</v>
          </cell>
          <cell r="C74">
            <v>4875.97</v>
          </cell>
          <cell r="F74" t="str">
            <v>A1/68</v>
          </cell>
          <cell r="G74">
            <v>4875.97</v>
          </cell>
        </row>
        <row r="75">
          <cell r="B75" t="str">
            <v>A2/69</v>
          </cell>
          <cell r="C75">
            <v>5047.92</v>
          </cell>
          <cell r="F75" t="str">
            <v>A1/69</v>
          </cell>
          <cell r="G75">
            <v>5047.92</v>
          </cell>
        </row>
        <row r="76">
          <cell r="B76" t="str">
            <v>A2/70</v>
          </cell>
          <cell r="C76">
            <v>5226.9399999999996</v>
          </cell>
          <cell r="F76" t="str">
            <v>A1/70</v>
          </cell>
          <cell r="G76">
            <v>5226.9399999999996</v>
          </cell>
        </row>
        <row r="77">
          <cell r="B77" t="str">
            <v>A2/71</v>
          </cell>
          <cell r="C77">
            <v>5410.68</v>
          </cell>
          <cell r="F77" t="str">
            <v>A1/71</v>
          </cell>
          <cell r="G77">
            <v>5410.68</v>
          </cell>
        </row>
        <row r="78">
          <cell r="B78" t="str">
            <v>A2/72</v>
          </cell>
          <cell r="C78">
            <v>5610.9</v>
          </cell>
          <cell r="F78" t="str">
            <v>A1/72</v>
          </cell>
          <cell r="G78">
            <v>5610.9</v>
          </cell>
        </row>
        <row r="79">
          <cell r="B79" t="str">
            <v>A2/73</v>
          </cell>
          <cell r="C79">
            <v>5813.47</v>
          </cell>
          <cell r="F79" t="str">
            <v>A1/73</v>
          </cell>
          <cell r="G79">
            <v>5813.47</v>
          </cell>
        </row>
        <row r="80">
          <cell r="B80" t="str">
            <v>A2/74</v>
          </cell>
          <cell r="C80">
            <v>6023.12</v>
          </cell>
          <cell r="F80" t="str">
            <v>A1/74</v>
          </cell>
          <cell r="G80">
            <v>6023.12</v>
          </cell>
        </row>
        <row r="81">
          <cell r="B81" t="str">
            <v>A2/75</v>
          </cell>
          <cell r="C81">
            <v>6263.38</v>
          </cell>
          <cell r="F81" t="str">
            <v>A1/75</v>
          </cell>
          <cell r="G81">
            <v>6263.38</v>
          </cell>
        </row>
        <row r="82">
          <cell r="B82" t="str">
            <v>A2/76</v>
          </cell>
          <cell r="C82">
            <v>6513.07</v>
          </cell>
          <cell r="F82" t="str">
            <v>A1/76</v>
          </cell>
          <cell r="G82">
            <v>6513.07</v>
          </cell>
        </row>
        <row r="83">
          <cell r="B83" t="str">
            <v>A2/77</v>
          </cell>
          <cell r="C83">
            <v>6774.53</v>
          </cell>
          <cell r="F83" t="str">
            <v>A1/77</v>
          </cell>
          <cell r="G83">
            <v>6774.53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DLAS.T"/>
      <sheetName val="SÃO PAULO"/>
      <sheetName val="DTS.T"/>
      <sheetName val="ECMOT"/>
      <sheetName val="LT"/>
      <sheetName val="mogi"/>
      <sheetName val="tijuco"/>
      <sheetName val="IBIÚNA"/>
      <sheetName val="APOIO"/>
      <sheetName val="Tabe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5">
          <cell r="B5" t="str">
            <v>Nível</v>
          </cell>
          <cell r="C5" t="str">
            <v>Salário</v>
          </cell>
          <cell r="F5" t="str">
            <v>Nível</v>
          </cell>
          <cell r="G5" t="str">
            <v>Salário</v>
          </cell>
        </row>
        <row r="6">
          <cell r="B6" t="str">
            <v>A2/L</v>
          </cell>
          <cell r="C6">
            <v>353.33</v>
          </cell>
          <cell r="F6" t="str">
            <v>A1/L</v>
          </cell>
          <cell r="G6">
            <v>353.33</v>
          </cell>
        </row>
        <row r="7">
          <cell r="B7" t="str">
            <v>A2/01</v>
          </cell>
          <cell r="C7">
            <v>374.53</v>
          </cell>
          <cell r="F7" t="str">
            <v>A1/01</v>
          </cell>
          <cell r="G7">
            <v>374.53</v>
          </cell>
        </row>
        <row r="8">
          <cell r="B8" t="str">
            <v>A2/02</v>
          </cell>
          <cell r="C8">
            <v>388.66</v>
          </cell>
          <cell r="F8" t="str">
            <v>A1/02</v>
          </cell>
          <cell r="G8">
            <v>388.66</v>
          </cell>
        </row>
        <row r="9">
          <cell r="B9" t="str">
            <v>A2/03</v>
          </cell>
          <cell r="C9">
            <v>402.8</v>
          </cell>
          <cell r="F9" t="str">
            <v>A1/03</v>
          </cell>
          <cell r="G9">
            <v>402.8</v>
          </cell>
        </row>
        <row r="10">
          <cell r="B10" t="str">
            <v>A2/04</v>
          </cell>
          <cell r="C10">
            <v>421.64</v>
          </cell>
          <cell r="F10" t="str">
            <v>A1/04</v>
          </cell>
          <cell r="G10">
            <v>421.64</v>
          </cell>
        </row>
        <row r="11">
          <cell r="B11" t="str">
            <v>A2/05</v>
          </cell>
          <cell r="C11">
            <v>438.13</v>
          </cell>
          <cell r="F11" t="str">
            <v>A1/05</v>
          </cell>
          <cell r="G11">
            <v>438.13</v>
          </cell>
        </row>
        <row r="12">
          <cell r="B12" t="str">
            <v>A2/06</v>
          </cell>
          <cell r="C12">
            <v>454.62</v>
          </cell>
          <cell r="F12" t="str">
            <v>A1/06</v>
          </cell>
          <cell r="G12">
            <v>454.62</v>
          </cell>
        </row>
        <row r="13">
          <cell r="B13" t="str">
            <v>A2/07</v>
          </cell>
          <cell r="C13">
            <v>473.46</v>
          </cell>
          <cell r="F13" t="str">
            <v>A1/07</v>
          </cell>
          <cell r="G13">
            <v>473.46</v>
          </cell>
        </row>
        <row r="14">
          <cell r="B14" t="str">
            <v>A2/08</v>
          </cell>
          <cell r="C14">
            <v>489.95</v>
          </cell>
          <cell r="F14" t="str">
            <v>A1/08</v>
          </cell>
          <cell r="G14">
            <v>489.95</v>
          </cell>
        </row>
        <row r="15">
          <cell r="B15" t="str">
            <v>A2/09</v>
          </cell>
          <cell r="C15">
            <v>508.8</v>
          </cell>
          <cell r="F15" t="str">
            <v>A1/09</v>
          </cell>
          <cell r="G15">
            <v>508.8</v>
          </cell>
        </row>
        <row r="16">
          <cell r="B16" t="str">
            <v>A2/10</v>
          </cell>
          <cell r="C16">
            <v>532.35</v>
          </cell>
          <cell r="F16" t="str">
            <v>A1/10</v>
          </cell>
          <cell r="G16">
            <v>532.35</v>
          </cell>
        </row>
        <row r="17">
          <cell r="B17" t="str">
            <v>A2/11</v>
          </cell>
          <cell r="C17">
            <v>551.20000000000005</v>
          </cell>
          <cell r="F17" t="str">
            <v>A1/11</v>
          </cell>
          <cell r="G17">
            <v>551.20000000000005</v>
          </cell>
        </row>
        <row r="18">
          <cell r="B18" t="str">
            <v>A2/12</v>
          </cell>
          <cell r="C18">
            <v>574.75</v>
          </cell>
          <cell r="F18" t="str">
            <v>A1/12</v>
          </cell>
          <cell r="G18">
            <v>574.75</v>
          </cell>
        </row>
        <row r="19">
          <cell r="B19" t="str">
            <v>A2/13</v>
          </cell>
          <cell r="C19">
            <v>595.95000000000005</v>
          </cell>
          <cell r="F19" t="str">
            <v>A1/13</v>
          </cell>
          <cell r="G19">
            <v>595.95000000000005</v>
          </cell>
        </row>
        <row r="20">
          <cell r="B20" t="str">
            <v>A2/14</v>
          </cell>
          <cell r="C20">
            <v>621.86</v>
          </cell>
          <cell r="F20" t="str">
            <v>A1/14</v>
          </cell>
          <cell r="G20">
            <v>621.86</v>
          </cell>
        </row>
        <row r="21">
          <cell r="B21" t="str">
            <v>A2/15</v>
          </cell>
          <cell r="C21">
            <v>645.41999999999996</v>
          </cell>
          <cell r="F21" t="str">
            <v>A1/15</v>
          </cell>
          <cell r="G21">
            <v>645.41999999999996</v>
          </cell>
        </row>
        <row r="22">
          <cell r="B22" t="str">
            <v>A2/16</v>
          </cell>
          <cell r="C22">
            <v>671.33</v>
          </cell>
          <cell r="F22" t="str">
            <v>A1/16</v>
          </cell>
          <cell r="G22">
            <v>671.33</v>
          </cell>
        </row>
        <row r="23">
          <cell r="B23" t="str">
            <v>A2/17</v>
          </cell>
          <cell r="C23">
            <v>697.24</v>
          </cell>
          <cell r="F23" t="str">
            <v>A1/17</v>
          </cell>
          <cell r="G23">
            <v>697.24</v>
          </cell>
        </row>
        <row r="24">
          <cell r="B24" t="str">
            <v>A2/18</v>
          </cell>
          <cell r="C24">
            <v>725.51</v>
          </cell>
          <cell r="F24" t="str">
            <v>A1/18</v>
          </cell>
          <cell r="G24">
            <v>725.51</v>
          </cell>
        </row>
        <row r="25">
          <cell r="B25" t="str">
            <v>A2/19</v>
          </cell>
          <cell r="C25">
            <v>753.37</v>
          </cell>
          <cell r="F25" t="str">
            <v>A1/19</v>
          </cell>
          <cell r="G25">
            <v>753.37</v>
          </cell>
        </row>
        <row r="26">
          <cell r="B26" t="str">
            <v>A2/20</v>
          </cell>
          <cell r="C26">
            <v>784.39</v>
          </cell>
          <cell r="F26" t="str">
            <v>A1/20</v>
          </cell>
          <cell r="G26">
            <v>784.39</v>
          </cell>
        </row>
        <row r="27">
          <cell r="B27" t="str">
            <v>A2/21</v>
          </cell>
          <cell r="C27">
            <v>812.66</v>
          </cell>
          <cell r="F27" t="str">
            <v>A1/21</v>
          </cell>
          <cell r="G27">
            <v>812.66</v>
          </cell>
        </row>
        <row r="28">
          <cell r="B28" t="str">
            <v>A2/22</v>
          </cell>
          <cell r="C28">
            <v>840.93</v>
          </cell>
          <cell r="F28" t="str">
            <v>A1/22</v>
          </cell>
          <cell r="G28">
            <v>840.93</v>
          </cell>
        </row>
        <row r="29">
          <cell r="B29" t="str">
            <v>A2/23</v>
          </cell>
          <cell r="C29">
            <v>876.26</v>
          </cell>
          <cell r="F29" t="str">
            <v>A1/23</v>
          </cell>
          <cell r="G29">
            <v>876.26</v>
          </cell>
        </row>
        <row r="30">
          <cell r="B30" t="str">
            <v>A2/24</v>
          </cell>
          <cell r="C30">
            <v>909.24</v>
          </cell>
          <cell r="F30" t="str">
            <v>A1/24</v>
          </cell>
          <cell r="G30">
            <v>909.24</v>
          </cell>
        </row>
        <row r="31">
          <cell r="B31" t="str">
            <v>A2/25</v>
          </cell>
          <cell r="C31">
            <v>944.57</v>
          </cell>
          <cell r="F31" t="str">
            <v>A1/25</v>
          </cell>
          <cell r="G31">
            <v>944.57</v>
          </cell>
        </row>
        <row r="32">
          <cell r="B32" t="str">
            <v>A2/26</v>
          </cell>
          <cell r="C32">
            <v>984.62</v>
          </cell>
          <cell r="F32" t="str">
            <v>A1/26</v>
          </cell>
          <cell r="G32">
            <v>984.62</v>
          </cell>
        </row>
        <row r="33">
          <cell r="B33" t="str">
            <v>A2/27</v>
          </cell>
          <cell r="C33">
            <v>1022.3</v>
          </cell>
          <cell r="F33" t="str">
            <v>A1/27</v>
          </cell>
          <cell r="G33">
            <v>1022.3</v>
          </cell>
        </row>
        <row r="34">
          <cell r="B34" t="str">
            <v>A2/28</v>
          </cell>
          <cell r="C34">
            <v>1064.7</v>
          </cell>
          <cell r="F34" t="str">
            <v>A1/28</v>
          </cell>
          <cell r="G34">
            <v>1064.7</v>
          </cell>
        </row>
        <row r="35">
          <cell r="B35" t="str">
            <v>A2/29</v>
          </cell>
          <cell r="C35">
            <v>1104.75</v>
          </cell>
          <cell r="F35" t="str">
            <v>A1/29</v>
          </cell>
          <cell r="G35">
            <v>1104.75</v>
          </cell>
        </row>
        <row r="36">
          <cell r="B36" t="str">
            <v>A2/30</v>
          </cell>
          <cell r="C36">
            <v>1149.5</v>
          </cell>
          <cell r="F36" t="str">
            <v>A1/30</v>
          </cell>
          <cell r="G36">
            <v>1149.5</v>
          </cell>
        </row>
        <row r="37">
          <cell r="B37" t="str">
            <v>A2/31</v>
          </cell>
          <cell r="C37">
            <v>1194.26</v>
          </cell>
          <cell r="F37" t="str">
            <v>A1/31</v>
          </cell>
          <cell r="G37">
            <v>1194.26</v>
          </cell>
        </row>
        <row r="38">
          <cell r="B38" t="str">
            <v>A2/32</v>
          </cell>
          <cell r="C38">
            <v>1241.3699999999999</v>
          </cell>
          <cell r="F38" t="str">
            <v>A1/32</v>
          </cell>
          <cell r="G38">
            <v>1241.3699999999999</v>
          </cell>
        </row>
        <row r="39">
          <cell r="B39" t="str">
            <v>A2/33</v>
          </cell>
          <cell r="C39">
            <v>1290.8399999999999</v>
          </cell>
          <cell r="F39" t="str">
            <v>A1/33</v>
          </cell>
          <cell r="G39">
            <v>1290.8399999999999</v>
          </cell>
        </row>
        <row r="40">
          <cell r="B40" t="str">
            <v>A2/34</v>
          </cell>
          <cell r="C40">
            <v>1342.66</v>
          </cell>
          <cell r="F40" t="str">
            <v>A1/34</v>
          </cell>
          <cell r="G40">
            <v>1342.66</v>
          </cell>
        </row>
        <row r="41">
          <cell r="B41" t="str">
            <v>A2/35</v>
          </cell>
          <cell r="C41">
            <v>1396.84</v>
          </cell>
          <cell r="F41" t="str">
            <v>A1/35</v>
          </cell>
          <cell r="G41">
            <v>1396.84</v>
          </cell>
        </row>
        <row r="42">
          <cell r="B42" t="str">
            <v>A2/36</v>
          </cell>
          <cell r="C42">
            <v>1451.01</v>
          </cell>
          <cell r="F42" t="str">
            <v>A1/36</v>
          </cell>
          <cell r="G42">
            <v>1451.01</v>
          </cell>
        </row>
        <row r="43">
          <cell r="B43" t="str">
            <v>A2/37</v>
          </cell>
          <cell r="C43">
            <v>1509.9</v>
          </cell>
          <cell r="F43" t="str">
            <v>A1/37</v>
          </cell>
          <cell r="G43">
            <v>1509.9</v>
          </cell>
        </row>
        <row r="44">
          <cell r="B44" t="str">
            <v>A2/38</v>
          </cell>
          <cell r="C44">
            <v>1571.15</v>
          </cell>
          <cell r="F44" t="str">
            <v>A1/38</v>
          </cell>
          <cell r="G44">
            <v>1571.15</v>
          </cell>
        </row>
        <row r="45">
          <cell r="B45" t="str">
            <v>A2/39</v>
          </cell>
          <cell r="C45">
            <v>1632.39</v>
          </cell>
          <cell r="F45" t="str">
            <v>A1/39</v>
          </cell>
          <cell r="G45">
            <v>1632.39</v>
          </cell>
        </row>
        <row r="46">
          <cell r="B46" t="str">
            <v>A2/40</v>
          </cell>
          <cell r="C46">
            <v>1695.99</v>
          </cell>
          <cell r="F46" t="str">
            <v>A1/40</v>
          </cell>
          <cell r="G46">
            <v>1695.99</v>
          </cell>
        </row>
        <row r="47">
          <cell r="B47" t="str">
            <v>A2/41</v>
          </cell>
          <cell r="C47">
            <v>1764.3</v>
          </cell>
          <cell r="F47" t="str">
            <v>A1/41</v>
          </cell>
          <cell r="G47">
            <v>1764.3</v>
          </cell>
        </row>
        <row r="48">
          <cell r="B48" t="str">
            <v>A2/42</v>
          </cell>
          <cell r="C48">
            <v>1834.97</v>
          </cell>
          <cell r="F48" t="str">
            <v>A1/42</v>
          </cell>
          <cell r="G48">
            <v>1834.97</v>
          </cell>
        </row>
        <row r="49">
          <cell r="B49" t="str">
            <v>A2/43</v>
          </cell>
          <cell r="C49">
            <v>1907.99</v>
          </cell>
          <cell r="F49" t="str">
            <v>A1/43</v>
          </cell>
          <cell r="G49">
            <v>1907.99</v>
          </cell>
        </row>
        <row r="50">
          <cell r="B50" t="str">
            <v>A2/44</v>
          </cell>
          <cell r="C50">
            <v>1983.36</v>
          </cell>
          <cell r="F50" t="str">
            <v>A1/44</v>
          </cell>
          <cell r="G50">
            <v>1983.36</v>
          </cell>
        </row>
        <row r="51">
          <cell r="B51" t="str">
            <v>A2/45</v>
          </cell>
          <cell r="C51">
            <v>2063.4499999999998</v>
          </cell>
          <cell r="F51" t="str">
            <v>A1/45</v>
          </cell>
          <cell r="G51">
            <v>2063.4499999999998</v>
          </cell>
        </row>
        <row r="52">
          <cell r="B52" t="str">
            <v>A2/46</v>
          </cell>
          <cell r="C52">
            <v>2143.54</v>
          </cell>
          <cell r="F52" t="str">
            <v>A1/46</v>
          </cell>
          <cell r="G52">
            <v>2143.54</v>
          </cell>
        </row>
        <row r="53">
          <cell r="B53" t="str">
            <v>A2/47</v>
          </cell>
          <cell r="C53">
            <v>2228.34</v>
          </cell>
          <cell r="F53" t="str">
            <v>A1/47</v>
          </cell>
          <cell r="G53">
            <v>2228.34</v>
          </cell>
        </row>
        <row r="54">
          <cell r="B54" t="str">
            <v>A2/48</v>
          </cell>
          <cell r="C54">
            <v>2317.85</v>
          </cell>
          <cell r="F54" t="str">
            <v>A1/48</v>
          </cell>
          <cell r="G54">
            <v>2317.85</v>
          </cell>
        </row>
        <row r="55">
          <cell r="B55" t="str">
            <v>A2/49</v>
          </cell>
          <cell r="C55">
            <v>2409.7199999999998</v>
          </cell>
          <cell r="F55" t="str">
            <v>A1/49</v>
          </cell>
          <cell r="G55">
            <v>2409.7199999999998</v>
          </cell>
        </row>
        <row r="56">
          <cell r="B56" t="str">
            <v>A2/50</v>
          </cell>
          <cell r="C56">
            <v>2506.29</v>
          </cell>
          <cell r="F56" t="str">
            <v>A1/50</v>
          </cell>
          <cell r="G56">
            <v>2506.29</v>
          </cell>
        </row>
        <row r="57">
          <cell r="B57" t="str">
            <v>A2/51</v>
          </cell>
          <cell r="C57">
            <v>2605.23</v>
          </cell>
          <cell r="F57" t="str">
            <v>A1/51</v>
          </cell>
          <cell r="G57">
            <v>2605.23</v>
          </cell>
        </row>
        <row r="58">
          <cell r="B58" t="str">
            <v>A2/52</v>
          </cell>
          <cell r="C58">
            <v>2708.87</v>
          </cell>
          <cell r="F58" t="str">
            <v>A1/52</v>
          </cell>
          <cell r="G58">
            <v>2708.87</v>
          </cell>
        </row>
        <row r="59">
          <cell r="B59" t="str">
            <v>A2/53</v>
          </cell>
          <cell r="C59">
            <v>2817.23</v>
          </cell>
          <cell r="F59" t="str">
            <v>A1/53</v>
          </cell>
          <cell r="G59">
            <v>2817.23</v>
          </cell>
        </row>
        <row r="60">
          <cell r="B60" t="str">
            <v>A2/54</v>
          </cell>
          <cell r="C60">
            <v>2927.94</v>
          </cell>
          <cell r="F60" t="str">
            <v>A1/54</v>
          </cell>
          <cell r="G60">
            <v>2927.94</v>
          </cell>
        </row>
        <row r="61">
          <cell r="B61" t="str">
            <v>A2/55</v>
          </cell>
          <cell r="C61">
            <v>3045.71</v>
          </cell>
          <cell r="F61" t="str">
            <v>A1/55</v>
          </cell>
          <cell r="G61">
            <v>3045.71</v>
          </cell>
        </row>
        <row r="62">
          <cell r="B62" t="str">
            <v>A2/56</v>
          </cell>
          <cell r="C62">
            <v>3165.85</v>
          </cell>
          <cell r="F62" t="str">
            <v>A1/56</v>
          </cell>
          <cell r="G62">
            <v>3165.85</v>
          </cell>
        </row>
        <row r="63">
          <cell r="B63" t="str">
            <v>A2/57</v>
          </cell>
          <cell r="C63">
            <v>3293.04</v>
          </cell>
          <cell r="F63" t="str">
            <v>A1/57</v>
          </cell>
          <cell r="G63">
            <v>3293.04</v>
          </cell>
        </row>
        <row r="64">
          <cell r="B64" t="str">
            <v>A2/58</v>
          </cell>
          <cell r="C64">
            <v>3422.6</v>
          </cell>
          <cell r="F64" t="str">
            <v>A1/58</v>
          </cell>
          <cell r="G64">
            <v>3422.6</v>
          </cell>
        </row>
        <row r="65">
          <cell r="B65" t="str">
            <v>A2/59</v>
          </cell>
          <cell r="C65">
            <v>3559.22</v>
          </cell>
          <cell r="F65" t="str">
            <v>A1/59</v>
          </cell>
          <cell r="G65">
            <v>3559.22</v>
          </cell>
        </row>
        <row r="66">
          <cell r="B66" t="str">
            <v>A2/60</v>
          </cell>
          <cell r="C66">
            <v>3700.55</v>
          </cell>
          <cell r="F66" t="str">
            <v>A1/60</v>
          </cell>
          <cell r="G66">
            <v>3700.55</v>
          </cell>
        </row>
        <row r="67">
          <cell r="B67" t="str">
            <v>A2/61</v>
          </cell>
          <cell r="C67">
            <v>3841.89</v>
          </cell>
          <cell r="F67" t="str">
            <v>A1/61</v>
          </cell>
          <cell r="G67">
            <v>3841.89</v>
          </cell>
        </row>
        <row r="68">
          <cell r="B68" t="str">
            <v>A2/62</v>
          </cell>
          <cell r="C68">
            <v>3971.44</v>
          </cell>
          <cell r="F68" t="str">
            <v>A1/62</v>
          </cell>
          <cell r="G68">
            <v>3971.44</v>
          </cell>
        </row>
        <row r="69">
          <cell r="B69" t="str">
            <v>A2/63</v>
          </cell>
          <cell r="C69">
            <v>4108.0600000000004</v>
          </cell>
          <cell r="F69" t="str">
            <v>A1/63</v>
          </cell>
          <cell r="G69">
            <v>4108.0600000000004</v>
          </cell>
        </row>
        <row r="70">
          <cell r="B70" t="str">
            <v>A2/64</v>
          </cell>
          <cell r="C70">
            <v>4251.75</v>
          </cell>
          <cell r="F70" t="str">
            <v>A1/64</v>
          </cell>
          <cell r="G70">
            <v>4251.75</v>
          </cell>
        </row>
        <row r="71">
          <cell r="B71" t="str">
            <v>A2/65</v>
          </cell>
          <cell r="C71">
            <v>4397.79</v>
          </cell>
          <cell r="F71" t="str">
            <v>A1/65</v>
          </cell>
          <cell r="G71">
            <v>4397.79</v>
          </cell>
        </row>
        <row r="72">
          <cell r="B72" t="str">
            <v>A2/66</v>
          </cell>
          <cell r="C72">
            <v>4550.8999999999996</v>
          </cell>
          <cell r="F72" t="str">
            <v>A1/66</v>
          </cell>
          <cell r="G72">
            <v>4550.8999999999996</v>
          </cell>
        </row>
        <row r="73">
          <cell r="B73" t="str">
            <v>A2/67</v>
          </cell>
          <cell r="C73">
            <v>4708.72</v>
          </cell>
          <cell r="F73" t="str">
            <v>A1/67</v>
          </cell>
          <cell r="G73">
            <v>4708.72</v>
          </cell>
        </row>
        <row r="74">
          <cell r="B74" t="str">
            <v>A2/68</v>
          </cell>
          <cell r="C74">
            <v>4875.97</v>
          </cell>
          <cell r="F74" t="str">
            <v>A1/68</v>
          </cell>
          <cell r="G74">
            <v>4875.97</v>
          </cell>
        </row>
        <row r="75">
          <cell r="B75" t="str">
            <v>A2/69</v>
          </cell>
          <cell r="C75">
            <v>5047.92</v>
          </cell>
          <cell r="F75" t="str">
            <v>A1/69</v>
          </cell>
          <cell r="G75">
            <v>5047.92</v>
          </cell>
        </row>
        <row r="76">
          <cell r="B76" t="str">
            <v>A2/70</v>
          </cell>
          <cell r="C76">
            <v>5226.9399999999996</v>
          </cell>
          <cell r="F76" t="str">
            <v>A1/70</v>
          </cell>
          <cell r="G76">
            <v>5226.9399999999996</v>
          </cell>
        </row>
        <row r="77">
          <cell r="B77" t="str">
            <v>A2/71</v>
          </cell>
          <cell r="C77">
            <v>5410.68</v>
          </cell>
          <cell r="F77" t="str">
            <v>A1/71</v>
          </cell>
          <cell r="G77">
            <v>5410.68</v>
          </cell>
        </row>
        <row r="78">
          <cell r="B78" t="str">
            <v>A2/72</v>
          </cell>
          <cell r="C78">
            <v>5610.9</v>
          </cell>
          <cell r="F78" t="str">
            <v>A1/72</v>
          </cell>
          <cell r="G78">
            <v>5610.9</v>
          </cell>
        </row>
        <row r="79">
          <cell r="B79" t="str">
            <v>A2/73</v>
          </cell>
          <cell r="C79">
            <v>5813.47</v>
          </cell>
          <cell r="F79" t="str">
            <v>A1/73</v>
          </cell>
          <cell r="G79">
            <v>5813.47</v>
          </cell>
        </row>
        <row r="80">
          <cell r="B80" t="str">
            <v>A2/74</v>
          </cell>
          <cell r="C80">
            <v>6023.12</v>
          </cell>
          <cell r="F80" t="str">
            <v>A1/74</v>
          </cell>
          <cell r="G80">
            <v>6023.12</v>
          </cell>
        </row>
        <row r="81">
          <cell r="B81" t="str">
            <v>A2/75</v>
          </cell>
          <cell r="C81">
            <v>6263.38</v>
          </cell>
          <cell r="F81" t="str">
            <v>A1/75</v>
          </cell>
          <cell r="G81">
            <v>6263.38</v>
          </cell>
        </row>
        <row r="82">
          <cell r="B82" t="str">
            <v>A2/76</v>
          </cell>
          <cell r="C82">
            <v>6513.07</v>
          </cell>
          <cell r="F82" t="str">
            <v>A1/76</v>
          </cell>
          <cell r="G82">
            <v>6513.07</v>
          </cell>
        </row>
        <row r="83">
          <cell r="B83" t="str">
            <v>A2/77</v>
          </cell>
          <cell r="C83">
            <v>6774.53</v>
          </cell>
          <cell r="F83" t="str">
            <v>A1/77</v>
          </cell>
          <cell r="G83">
            <v>6774.53</v>
          </cell>
        </row>
      </sheetData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POS"/>
    </sheetNames>
    <sheetDataSet>
      <sheetData sheetId="0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EIRA"/>
      <sheetName val="Fluxo-2005"/>
      <sheetName val="VENDAS"/>
      <sheetName val="SIMULA"/>
      <sheetName val="ESTOQUES"/>
      <sheetName val="Prod-resumo-2005"/>
      <sheetName val="TRFERR"/>
      <sheetName val="COMPR-ROD"/>
      <sheetName val="FAPTIG"/>
      <sheetName val="FAPPSP"/>
      <sheetName val="FAPABO"/>
      <sheetName val="FAPCPX"/>
      <sheetName val="FAPMUT"/>
      <sheetName val="FAPTAM"/>
      <sheetName val="FAPCMT"/>
      <sheetName val="FAPPIC"/>
      <sheetName val="FAPVGR"/>
      <sheetName val="FAPJGD"/>
      <sheetName val="Entrada Dados DRCO"/>
      <sheetName val="ROM-Pré"/>
      <sheetName val="ABO"/>
      <sheetName val="MUT"/>
      <sheetName val="CPX"/>
      <sheetName val="TAM"/>
      <sheetName val="CMT"/>
      <sheetName val="PIC"/>
      <sheetName val="VGR"/>
      <sheetName val="JGD"/>
      <sheetName val="TIG"/>
      <sheetName val="PS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BR"/>
      <sheetName val="Folha de Rosto - 50"/>
      <sheetName val="Rates"/>
    </sheetNames>
    <sheetDataSet>
      <sheetData sheetId="0"/>
      <sheetData sheetId="1"/>
      <sheetData sheetId="2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II.1"/>
      <sheetName val="Anexo III.2"/>
      <sheetName val="Projeto Executivo P0"/>
      <sheetName val="Equipamentos P0"/>
      <sheetName val="Materiais PO"/>
      <sheetName val="Serviços de Obras Civis P0"/>
      <sheetName val="Montagem Eletromecânica P0"/>
      <sheetName val="Treinamento P0"/>
      <sheetName val="Totais PO"/>
      <sheetName val="Sistema Óptico - Materiais P0"/>
      <sheetName val="Sistema Óptico - Serviços P0"/>
      <sheetName val="Sistema Óptico - Totais P0"/>
      <sheetName val="TOTAL"/>
    </sheetNames>
    <sheetDataSet>
      <sheetData sheetId="0"/>
      <sheetData sheetId="1"/>
      <sheetData sheetId="2"/>
      <sheetData sheetId="3"/>
      <sheetData sheetId="4" refreshError="1">
        <row r="45">
          <cell r="G45">
            <v>932851.03788700013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LP1- Totais"/>
      <sheetName val="LP2- Projeto Executivo"/>
      <sheetName val="LP3- Equipamentos"/>
      <sheetName val="LP4- Materiais"/>
      <sheetName val="LP5- Montagem Eletromecânica"/>
      <sheetName val="LP6- Serviços de Obras Civis"/>
      <sheetName val="LP7- Treinamento"/>
      <sheetName val="LP8- Canteiro Obras-Administra"/>
      <sheetName val="LP9- Sobressalentes"/>
      <sheetName val="LP10- Serviços Eventuais"/>
      <sheetName val="Cronograma Financeiro"/>
    </sheetNames>
    <sheetDataSet>
      <sheetData sheetId="0"/>
      <sheetData sheetId="1"/>
      <sheetData sheetId="2">
        <row r="9">
          <cell r="F9">
            <v>344836</v>
          </cell>
        </row>
      </sheetData>
      <sheetData sheetId="3">
        <row r="34">
          <cell r="I34">
            <v>5812282.709999999</v>
          </cell>
        </row>
      </sheetData>
      <sheetData sheetId="4">
        <row r="32">
          <cell r="G32">
            <v>1050850.75</v>
          </cell>
        </row>
      </sheetData>
      <sheetData sheetId="5">
        <row r="55">
          <cell r="G55">
            <v>786846.64</v>
          </cell>
        </row>
      </sheetData>
      <sheetData sheetId="6">
        <row r="69">
          <cell r="G69">
            <v>1778622.2299999991</v>
          </cell>
        </row>
      </sheetData>
      <sheetData sheetId="7">
        <row r="13">
          <cell r="G13">
            <v>44730.93</v>
          </cell>
        </row>
      </sheetData>
      <sheetData sheetId="8">
        <row r="17">
          <cell r="G17">
            <v>967461.07000000007</v>
          </cell>
        </row>
      </sheetData>
      <sheetData sheetId="9">
        <row r="77">
          <cell r="H77">
            <v>0</v>
          </cell>
        </row>
      </sheetData>
      <sheetData sheetId="10">
        <row r="16">
          <cell r="F16">
            <v>30919.599999999999</v>
          </cell>
        </row>
      </sheetData>
      <sheetData sheetId="1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AE1096"/>
    </sheetNames>
    <definedNames>
      <definedName name="total_cron"/>
    </definedNames>
    <sheetDataSet>
      <sheetData sheetId="0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IF. HORAS"/>
      <sheetName val="A II - HN"/>
      <sheetName val="A III - HE T1"/>
      <sheetName val="A IV - HE T2"/>
      <sheetName val="A V - HE T3"/>
      <sheetName val="A V - HE T4"/>
      <sheetName val="A VI - AN"/>
      <sheetName val="A VII - PERI1"/>
      <sheetName val="A VIII - PERI2"/>
      <sheetName val="A IX  EQPTOS"/>
      <sheetName val="A XI RESUMO"/>
      <sheetName val="TAB SALARIO"/>
      <sheetName val="TAB SALARIO (comparativa)"/>
      <sheetName val="ECRJ"/>
      <sheetName val="ECCH"/>
      <sheetName val="GRAFICOS"/>
      <sheetName val="Geral"/>
      <sheetName val="Aberto"/>
      <sheetName val="Para Osvaldo"/>
      <sheetName val="Hipótese %"/>
      <sheetName val="Hipótese % (3)"/>
      <sheetName val="graf. local"/>
      <sheetName val="graf. SONDOT"/>
      <sheetName val="estudo salarial"/>
      <sheetName val="Fator K"/>
      <sheetName val="BDI mo e eq."/>
      <sheetName val="calc dissidio"/>
      <sheetName val="PARAMETRICA"/>
      <sheetName val="Anex VIII Enc Soc A"/>
      <sheetName val="Anex IX Enc  Soc B"/>
      <sheetName val="Mem Enc Soc TA"/>
      <sheetName val="Mem Enc Soc TB"/>
      <sheetName val="memoria de Horas ECRJ"/>
      <sheetName val="memoria de Horas ECCH"/>
      <sheetName val="Planilha Enc."/>
      <sheetName val="Memorial Cálc."/>
      <sheetName val="ca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Material"/>
      <sheetName val="Material (2)"/>
      <sheetName val="Mão-de-obra"/>
      <sheetName val="Serviços"/>
      <sheetName val="Hoja1"/>
      <sheetName val="Hoja2"/>
      <sheetName val="Hoja3"/>
      <sheetName val="NOVO 1"/>
      <sheetName val="NOVO 2"/>
      <sheetName val="Base de Datos"/>
      <sheetName val="F-Pessoal"/>
      <sheetName val="G-Veículos"/>
      <sheetName val="G - Veículos (2)"/>
      <sheetName val="H-Estrutura"/>
      <sheetName val="I-Viagens"/>
      <sheetName val="RATEIO"/>
      <sheetName val="COT SCHR"/>
      <sheetName val="CALC1"/>
      <sheetName val="FIN1"/>
      <sheetName val="APRESENT"/>
      <sheetName val="Folha de Venda"/>
      <sheetName val="CRONOGRAMA_FÍSICO"/>
      <sheetName val="CRONOGRAMA_FINANCEI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>
        <row r="2">
          <cell r="E2">
            <v>18250.11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ormer"/>
      <sheetName val="Swgr"/>
      <sheetName val="Communication"/>
    </sheetNames>
    <sheetDataSet>
      <sheetData sheetId="0">
        <row r="4">
          <cell r="B4">
            <v>0.77259999999999995</v>
          </cell>
        </row>
      </sheetData>
      <sheetData sheetId="1"/>
      <sheetData sheetId="2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$total"/>
      <sheetName val="$BA"/>
      <sheetName val="$BA-otu"/>
      <sheetName val="$CI"/>
      <sheetName val="$CI-otu"/>
      <sheetName val="$CI-vc"/>
      <sheetName val="$CO"/>
      <sheetName val="$EB"/>
      <sheetName val="$EC"/>
      <sheetName val="$HU"/>
      <sheetName val="$IN"/>
      <sheetName val="$LC"/>
      <sheetName val="$LE"/>
      <sheetName val="$LF-arr"/>
      <sheetName val="$LG"/>
      <sheetName val="$LP"/>
      <sheetName val="$LR"/>
      <sheetName val="LR-even"/>
      <sheetName val="$MA"/>
      <sheetName val="$MA-event"/>
      <sheetName val="$MC"/>
      <sheetName val="$NU"/>
      <sheetName val="$ PAC"/>
      <sheetName val="$PN"/>
      <sheetName val="$PR"/>
      <sheetName val="$PR-nc"/>
      <sheetName val="$PT"/>
      <sheetName val="$QU"/>
      <sheetName val="$RE"/>
      <sheetName val="$RC"/>
      <sheetName val="$SA"/>
      <sheetName val="$SS"/>
      <sheetName val="$SA-HITO "/>
      <sheetName val="$SJ"/>
      <sheetName val="$VI"/>
      <sheetName val="$VI hito"/>
      <sheetName val="$SF"/>
      <sheetName val="$LA"/>
      <sheetName val="$ TH"/>
      <sheetName val="$cisa"/>
      <sheetName val="$adelsol"/>
      <sheetName val="$cba"/>
      <sheetName val="$cTL "/>
      <sheetName val="$ cosal"/>
      <sheetName val="desglose factura"/>
      <sheetName val="desglose otras"/>
      <sheetName val="_total"/>
    </sheetNames>
    <sheetDataSet>
      <sheetData sheetId="0">
        <row r="1">
          <cell r="I1">
            <v>16002.32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"/>
      <sheetName val="données"/>
    </sheetNames>
    <sheetDataSet>
      <sheetData sheetId="0" refreshError="1">
        <row r="2">
          <cell r="B2" t="str">
            <v>SAO PAULO</v>
          </cell>
        </row>
        <row r="44">
          <cell r="E44">
            <v>0</v>
          </cell>
        </row>
      </sheetData>
      <sheetData sheetId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AUXILIAR"/>
      <sheetName val="Plan3"/>
    </sheetNames>
    <sheetDataSet>
      <sheetData sheetId="0" refreshError="1">
        <row r="10">
          <cell r="J10">
            <v>0.48</v>
          </cell>
        </row>
      </sheetData>
      <sheetData sheetId="1" refreshError="1"/>
      <sheetData sheetId="2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l"/>
      <sheetName val="Total_cargos"/>
      <sheetName val="Total_Enquadramento"/>
      <sheetName val="Anex. I - Pisos"/>
      <sheetName val="Planilha A"/>
      <sheetName val="HE1"/>
      <sheetName val="HE2"/>
      <sheetName val="HE3"/>
      <sheetName val="HE4"/>
      <sheetName val="HN"/>
      <sheetName val="P1"/>
      <sheetName val="P2"/>
      <sheetName val="Equipamentos"/>
      <sheetName val="Anex V Resumo"/>
      <sheetName val="Anexos RE"/>
      <sheetName val="Anex. I Lim Sup"/>
      <sheetName val="Grupos"/>
      <sheetName val="Níveis salariais"/>
      <sheetName val="Plan-1-"/>
      <sheetName val="Plan-2-"/>
      <sheetName val="Plan-3-"/>
      <sheetName val="Plan-4-"/>
      <sheetName val="Plan-5-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Plan2 (4)"/>
      <sheetName val="545_96_copia"/>
      <sheetName val="Plan1 (3)"/>
      <sheetName val="Plan17"/>
      <sheetName val="Plan18"/>
      <sheetName val="CAR1"/>
      <sheetName val="Plan19"/>
      <sheetName val="Plan20"/>
      <sheetName val="Plan21 (2)"/>
      <sheetName val="CAR1 (2)"/>
      <sheetName val="Plan"/>
      <sheetName val="CAR2"/>
      <sheetName val="Plan1 (4)"/>
      <sheetName val="Plan1 (5)"/>
      <sheetName val="Plan1 (6)"/>
      <sheetName val="Plan1"/>
      <sheetName val="Plan1 (7)"/>
      <sheetName val="Plan5 "/>
      <sheetName val="Plan2 "/>
      <sheetName val="Plan2 (5)"/>
      <sheetName val="Plan2 (6)"/>
      <sheetName val="Plan2 (7)"/>
      <sheetName val="Plan2 (8)"/>
      <sheetName val="Plan2 (9)"/>
      <sheetName val="Plan2 (10)"/>
      <sheetName val="Plan2 (11)"/>
      <sheetName val="Plan2 (12)"/>
      <sheetName val="Plan2 (13)"/>
      <sheetName val="Plan2 (14)"/>
      <sheetName val="Plan2 (15)"/>
      <sheetName val="Plan2 (16)"/>
      <sheetName val="Plan2 (17)"/>
      <sheetName val="Plan2 (18)"/>
      <sheetName val="Plan2 (19)"/>
      <sheetName val="Plan2 (20)"/>
      <sheetName val="Plan2 (21)"/>
      <sheetName val="Plan2 (22)"/>
      <sheetName val="Plan2 (23)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  <sheetName val="Plan15"/>
      <sheetName val="Plan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A5" t="str">
            <v xml:space="preserve"> </v>
          </cell>
        </row>
        <row r="8">
          <cell r="O8" t="str">
            <v>SALDO</v>
          </cell>
          <cell r="P8" t="str">
            <v xml:space="preserve">PAGAMENTO </v>
          </cell>
        </row>
        <row r="9">
          <cell r="O9" t="str">
            <v>DEVOLVIDO</v>
          </cell>
        </row>
        <row r="10">
          <cell r="O10" t="str">
            <v>À CAR</v>
          </cell>
          <cell r="P10" t="str">
            <v>DATA</v>
          </cell>
          <cell r="Q10" t="str">
            <v>RD/LD</v>
          </cell>
        </row>
        <row r="11">
          <cell r="P11" t="str">
            <v>08/10/96</v>
          </cell>
          <cell r="Q11" t="str">
            <v>01918</v>
          </cell>
        </row>
        <row r="12">
          <cell r="P12">
            <v>35348</v>
          </cell>
          <cell r="Q12">
            <v>10781</v>
          </cell>
        </row>
        <row r="13">
          <cell r="P13">
            <v>35348</v>
          </cell>
          <cell r="Q13">
            <v>10781</v>
          </cell>
        </row>
        <row r="14">
          <cell r="P14">
            <v>35348</v>
          </cell>
          <cell r="Q14">
            <v>10781</v>
          </cell>
        </row>
        <row r="15">
          <cell r="P15" t="str">
            <v>08/10/96</v>
          </cell>
          <cell r="Q15" t="str">
            <v>01918</v>
          </cell>
        </row>
        <row r="16">
          <cell r="P16" t="str">
            <v>08/10/96</v>
          </cell>
          <cell r="Q16" t="str">
            <v>01918</v>
          </cell>
        </row>
        <row r="17">
          <cell r="P17" t="str">
            <v>08/10/96</v>
          </cell>
          <cell r="Q17" t="str">
            <v>01918</v>
          </cell>
        </row>
        <row r="18">
          <cell r="P18" t="str">
            <v>08/10/96</v>
          </cell>
          <cell r="Q18" t="str">
            <v>01918</v>
          </cell>
        </row>
        <row r="19">
          <cell r="P19">
            <v>35348</v>
          </cell>
          <cell r="Q19">
            <v>10781</v>
          </cell>
        </row>
        <row r="20">
          <cell r="P20">
            <v>35348</v>
          </cell>
          <cell r="Q20">
            <v>10781</v>
          </cell>
        </row>
        <row r="21">
          <cell r="P21">
            <v>35348</v>
          </cell>
          <cell r="Q21">
            <v>10781</v>
          </cell>
        </row>
        <row r="22">
          <cell r="P22">
            <v>35348</v>
          </cell>
          <cell r="Q22">
            <v>10781</v>
          </cell>
        </row>
        <row r="23">
          <cell r="O23">
            <v>9960.0497017709968</v>
          </cell>
          <cell r="P23">
            <v>35388</v>
          </cell>
          <cell r="Q23">
            <v>10819</v>
          </cell>
        </row>
        <row r="24">
          <cell r="P24" t="str">
            <v>08/10/96</v>
          </cell>
          <cell r="Q24" t="str">
            <v>01918</v>
          </cell>
        </row>
        <row r="25">
          <cell r="P25">
            <v>35348</v>
          </cell>
          <cell r="Q25">
            <v>10781</v>
          </cell>
        </row>
        <row r="26">
          <cell r="P26">
            <v>35348</v>
          </cell>
          <cell r="Q26">
            <v>10781</v>
          </cell>
        </row>
        <row r="27">
          <cell r="P27">
            <v>35348</v>
          </cell>
          <cell r="Q27">
            <v>10781</v>
          </cell>
        </row>
        <row r="28">
          <cell r="O28">
            <v>2890.8625624099986</v>
          </cell>
          <cell r="P28">
            <v>35348</v>
          </cell>
          <cell r="Q28">
            <v>10781</v>
          </cell>
        </row>
        <row r="29">
          <cell r="P29">
            <v>35348</v>
          </cell>
          <cell r="Q29">
            <v>10781</v>
          </cell>
        </row>
        <row r="30">
          <cell r="P30">
            <v>35348</v>
          </cell>
          <cell r="Q30">
            <v>10781</v>
          </cell>
        </row>
        <row r="31">
          <cell r="P31">
            <v>35348</v>
          </cell>
          <cell r="Q31">
            <v>10781</v>
          </cell>
        </row>
        <row r="32">
          <cell r="P32">
            <v>35388</v>
          </cell>
          <cell r="Q32">
            <v>10819</v>
          </cell>
        </row>
        <row r="33">
          <cell r="P33">
            <v>35475</v>
          </cell>
          <cell r="Q33" t="str">
            <v>055/DFA</v>
          </cell>
        </row>
        <row r="34">
          <cell r="P34" t="str">
            <v>14/02/97</v>
          </cell>
          <cell r="Q34" t="str">
            <v>055/DFA</v>
          </cell>
        </row>
        <row r="35">
          <cell r="P35">
            <v>35475</v>
          </cell>
          <cell r="Q35" t="str">
            <v>055/DFA</v>
          </cell>
        </row>
        <row r="36">
          <cell r="P36" t="str">
            <v>14/02/97</v>
          </cell>
          <cell r="Q36" t="str">
            <v>055/DFA</v>
          </cell>
        </row>
        <row r="37">
          <cell r="P37" t="str">
            <v>14/02/97</v>
          </cell>
          <cell r="Q37" t="str">
            <v>055/DFA</v>
          </cell>
        </row>
        <row r="38">
          <cell r="P38">
            <v>35475</v>
          </cell>
          <cell r="Q38" t="str">
            <v>055/DFA</v>
          </cell>
        </row>
        <row r="39">
          <cell r="P39" t="str">
            <v>14/02/97</v>
          </cell>
          <cell r="Q39" t="str">
            <v>055/DFA</v>
          </cell>
        </row>
        <row r="40">
          <cell r="P40" t="str">
            <v>14/02/97</v>
          </cell>
          <cell r="Q40" t="str">
            <v>055/DFA</v>
          </cell>
        </row>
        <row r="41">
          <cell r="P41">
            <v>35475</v>
          </cell>
          <cell r="Q41" t="str">
            <v>055/DFA</v>
          </cell>
        </row>
        <row r="42">
          <cell r="P42" t="str">
            <v>14/02/97</v>
          </cell>
          <cell r="Q42" t="str">
            <v>055/DFA</v>
          </cell>
        </row>
        <row r="43">
          <cell r="P43" t="str">
            <v>14/02/97</v>
          </cell>
          <cell r="Q43" t="str">
            <v>055/DFA</v>
          </cell>
        </row>
        <row r="44">
          <cell r="P44" t="str">
            <v>14/02/97</v>
          </cell>
          <cell r="Q44" t="str">
            <v>055/DFA</v>
          </cell>
        </row>
        <row r="45">
          <cell r="P45" t="str">
            <v>14/02/97</v>
          </cell>
          <cell r="Q45" t="str">
            <v>055/DFA</v>
          </cell>
        </row>
        <row r="46">
          <cell r="P46" t="str">
            <v>14/02/97</v>
          </cell>
          <cell r="Q46" t="str">
            <v>055/DFA</v>
          </cell>
        </row>
        <row r="47">
          <cell r="P47">
            <v>35542</v>
          </cell>
          <cell r="Q47">
            <v>89050</v>
          </cell>
        </row>
        <row r="48">
          <cell r="P48">
            <v>35542</v>
          </cell>
          <cell r="Q48">
            <v>89050</v>
          </cell>
        </row>
        <row r="49">
          <cell r="P49">
            <v>35542</v>
          </cell>
          <cell r="Q49">
            <v>89050</v>
          </cell>
        </row>
        <row r="50">
          <cell r="P50">
            <v>35557</v>
          </cell>
          <cell r="Q50">
            <v>20023</v>
          </cell>
        </row>
        <row r="51">
          <cell r="P51">
            <v>35557</v>
          </cell>
          <cell r="Q51">
            <v>20023</v>
          </cell>
        </row>
        <row r="52">
          <cell r="P52">
            <v>35557</v>
          </cell>
          <cell r="Q52">
            <v>20022</v>
          </cell>
        </row>
        <row r="53">
          <cell r="P53">
            <v>35557</v>
          </cell>
          <cell r="Q53">
            <v>20022</v>
          </cell>
        </row>
        <row r="54">
          <cell r="P54">
            <v>35557</v>
          </cell>
          <cell r="Q54">
            <v>20022</v>
          </cell>
        </row>
        <row r="55">
          <cell r="P55">
            <v>35557</v>
          </cell>
          <cell r="Q55">
            <v>20022</v>
          </cell>
        </row>
        <row r="56">
          <cell r="P56">
            <v>35557</v>
          </cell>
          <cell r="Q56">
            <v>20022</v>
          </cell>
        </row>
        <row r="57">
          <cell r="P57">
            <v>35557</v>
          </cell>
          <cell r="Q57">
            <v>20022</v>
          </cell>
        </row>
        <row r="58">
          <cell r="P58">
            <v>35557</v>
          </cell>
          <cell r="Q58">
            <v>20022</v>
          </cell>
        </row>
        <row r="59">
          <cell r="P59">
            <v>35557</v>
          </cell>
          <cell r="Q59">
            <v>20022</v>
          </cell>
        </row>
        <row r="60">
          <cell r="P60">
            <v>35557</v>
          </cell>
          <cell r="Q60">
            <v>20022</v>
          </cell>
        </row>
        <row r="61">
          <cell r="P61">
            <v>35557</v>
          </cell>
          <cell r="Q61">
            <v>20022</v>
          </cell>
        </row>
        <row r="62">
          <cell r="P62">
            <v>35557</v>
          </cell>
          <cell r="Q62">
            <v>20022</v>
          </cell>
        </row>
        <row r="63">
          <cell r="P63">
            <v>35557</v>
          </cell>
          <cell r="Q63">
            <v>20022</v>
          </cell>
        </row>
        <row r="64">
          <cell r="P64">
            <v>35571</v>
          </cell>
          <cell r="Q64">
            <v>20037</v>
          </cell>
        </row>
        <row r="65">
          <cell r="P65">
            <v>35571</v>
          </cell>
          <cell r="Q65">
            <v>20037</v>
          </cell>
        </row>
        <row r="66">
          <cell r="P66">
            <v>35571</v>
          </cell>
          <cell r="Q66">
            <v>20037</v>
          </cell>
        </row>
        <row r="67">
          <cell r="P67">
            <v>35571</v>
          </cell>
          <cell r="Q67">
            <v>20037</v>
          </cell>
        </row>
        <row r="68">
          <cell r="P68">
            <v>35571</v>
          </cell>
          <cell r="Q68">
            <v>20037</v>
          </cell>
        </row>
        <row r="69">
          <cell r="P69">
            <v>35571</v>
          </cell>
          <cell r="Q69">
            <v>20037</v>
          </cell>
        </row>
        <row r="70">
          <cell r="P70">
            <v>35571</v>
          </cell>
          <cell r="Q70">
            <v>20037</v>
          </cell>
        </row>
        <row r="71">
          <cell r="P71">
            <v>35571</v>
          </cell>
          <cell r="Q71">
            <v>20037</v>
          </cell>
        </row>
        <row r="72">
          <cell r="P72">
            <v>35571</v>
          </cell>
          <cell r="Q72">
            <v>20037</v>
          </cell>
        </row>
        <row r="73">
          <cell r="P73">
            <v>35586</v>
          </cell>
          <cell r="Q73">
            <v>27854</v>
          </cell>
        </row>
        <row r="74">
          <cell r="P74">
            <v>35586</v>
          </cell>
          <cell r="Q74">
            <v>27854</v>
          </cell>
        </row>
        <row r="75">
          <cell r="P75">
            <v>35586</v>
          </cell>
          <cell r="Q75">
            <v>27854</v>
          </cell>
        </row>
        <row r="76">
          <cell r="P76">
            <v>35586</v>
          </cell>
          <cell r="Q76">
            <v>27854</v>
          </cell>
        </row>
        <row r="77">
          <cell r="P77">
            <v>35586</v>
          </cell>
          <cell r="Q77">
            <v>27854</v>
          </cell>
        </row>
        <row r="78">
          <cell r="P78">
            <v>35586</v>
          </cell>
          <cell r="Q78">
            <v>27854</v>
          </cell>
        </row>
        <row r="79">
          <cell r="P79">
            <v>35586</v>
          </cell>
          <cell r="Q79">
            <v>27854</v>
          </cell>
        </row>
        <row r="80">
          <cell r="P80" t="str">
            <v>05/06/97</v>
          </cell>
          <cell r="Q80">
            <v>27854</v>
          </cell>
        </row>
        <row r="81">
          <cell r="P81">
            <v>35586</v>
          </cell>
          <cell r="Q81">
            <v>27854</v>
          </cell>
        </row>
        <row r="82">
          <cell r="P82">
            <v>35586</v>
          </cell>
          <cell r="Q82">
            <v>27854</v>
          </cell>
        </row>
        <row r="83">
          <cell r="P83">
            <v>35664</v>
          </cell>
          <cell r="Q83">
            <v>28946</v>
          </cell>
        </row>
        <row r="84">
          <cell r="P84">
            <v>35586</v>
          </cell>
          <cell r="Q84">
            <v>27854</v>
          </cell>
        </row>
        <row r="85">
          <cell r="P85">
            <v>35586</v>
          </cell>
          <cell r="Q85">
            <v>27854</v>
          </cell>
        </row>
        <row r="86">
          <cell r="P86">
            <v>35586</v>
          </cell>
          <cell r="Q86">
            <v>27854</v>
          </cell>
        </row>
        <row r="87">
          <cell r="P87">
            <v>35586</v>
          </cell>
          <cell r="Q87">
            <v>27854</v>
          </cell>
        </row>
        <row r="88">
          <cell r="P88">
            <v>35586</v>
          </cell>
          <cell r="Q88">
            <v>27854</v>
          </cell>
        </row>
        <row r="89">
          <cell r="P89">
            <v>35586</v>
          </cell>
          <cell r="Q89">
            <v>27854</v>
          </cell>
        </row>
        <row r="90">
          <cell r="P90">
            <v>35626</v>
          </cell>
          <cell r="Q90">
            <v>21855</v>
          </cell>
        </row>
        <row r="91">
          <cell r="P91">
            <v>35626</v>
          </cell>
          <cell r="Q91">
            <v>21855</v>
          </cell>
        </row>
        <row r="92">
          <cell r="P92">
            <v>35626</v>
          </cell>
          <cell r="Q92">
            <v>21855</v>
          </cell>
        </row>
        <row r="93">
          <cell r="P93">
            <v>35612</v>
          </cell>
          <cell r="Q93">
            <v>27868</v>
          </cell>
        </row>
        <row r="94">
          <cell r="P94">
            <v>35612</v>
          </cell>
          <cell r="Q94">
            <v>27868</v>
          </cell>
        </row>
        <row r="95">
          <cell r="P95">
            <v>35611</v>
          </cell>
          <cell r="Q95">
            <v>27867</v>
          </cell>
        </row>
        <row r="96">
          <cell r="P96">
            <v>35611</v>
          </cell>
          <cell r="Q96">
            <v>27867</v>
          </cell>
        </row>
        <row r="97">
          <cell r="P97">
            <v>35611</v>
          </cell>
          <cell r="Q97">
            <v>27867</v>
          </cell>
        </row>
        <row r="98">
          <cell r="P98">
            <v>35611</v>
          </cell>
          <cell r="Q98">
            <v>27867</v>
          </cell>
        </row>
        <row r="99">
          <cell r="P99">
            <v>35611</v>
          </cell>
          <cell r="Q99">
            <v>27867</v>
          </cell>
        </row>
        <row r="100">
          <cell r="P100">
            <v>35611</v>
          </cell>
          <cell r="Q100">
            <v>27867</v>
          </cell>
        </row>
        <row r="101">
          <cell r="P101">
            <v>35636</v>
          </cell>
          <cell r="Q101">
            <v>21867</v>
          </cell>
        </row>
        <row r="102">
          <cell r="P102">
            <v>35611</v>
          </cell>
          <cell r="Q102">
            <v>27867</v>
          </cell>
        </row>
        <row r="103">
          <cell r="P103">
            <v>35611</v>
          </cell>
          <cell r="Q103">
            <v>27867</v>
          </cell>
        </row>
        <row r="104">
          <cell r="P104">
            <v>35664</v>
          </cell>
          <cell r="Q104">
            <v>28946</v>
          </cell>
        </row>
        <row r="105">
          <cell r="P105">
            <v>35664</v>
          </cell>
          <cell r="Q105">
            <v>28946</v>
          </cell>
        </row>
        <row r="106">
          <cell r="P106">
            <v>35611</v>
          </cell>
          <cell r="Q106">
            <v>27867</v>
          </cell>
        </row>
        <row r="107">
          <cell r="P107">
            <v>35611</v>
          </cell>
          <cell r="Q107">
            <v>27867</v>
          </cell>
        </row>
        <row r="108">
          <cell r="P108">
            <v>35611</v>
          </cell>
          <cell r="Q108">
            <v>27867</v>
          </cell>
        </row>
        <row r="109">
          <cell r="P109">
            <v>35626</v>
          </cell>
          <cell r="Q109">
            <v>21853</v>
          </cell>
        </row>
        <row r="110">
          <cell r="P110">
            <v>35626</v>
          </cell>
          <cell r="Q110">
            <v>21853</v>
          </cell>
        </row>
        <row r="111">
          <cell r="P111">
            <v>35626</v>
          </cell>
          <cell r="Q111">
            <v>21853</v>
          </cell>
        </row>
        <row r="112">
          <cell r="P112">
            <v>35626</v>
          </cell>
          <cell r="Q112">
            <v>21853</v>
          </cell>
        </row>
        <row r="113">
          <cell r="P113">
            <v>35626</v>
          </cell>
          <cell r="Q113">
            <v>21853</v>
          </cell>
        </row>
        <row r="114">
          <cell r="P114">
            <v>35626</v>
          </cell>
          <cell r="Q114">
            <v>21853</v>
          </cell>
        </row>
        <row r="129">
          <cell r="O129">
            <v>12850.912264180995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075F6-A13D-4EC7-9591-26F4FB330EEF}">
  <sheetPr>
    <pageSetUpPr fitToPage="1"/>
  </sheetPr>
  <dimension ref="A1:N121"/>
  <sheetViews>
    <sheetView tabSelected="1" showOutlineSymbols="0" showWhiteSpace="0" zoomScale="80" zoomScaleNormal="80" workbookViewId="0">
      <selection activeCell="C16" sqref="C16"/>
    </sheetView>
  </sheetViews>
  <sheetFormatPr defaultColWidth="9.109375" defaultRowHeight="13.8" x14ac:dyDescent="0.25"/>
  <cols>
    <col min="1" max="1" width="8.5546875" style="2" bestFit="1" customWidth="1"/>
    <col min="2" max="2" width="10.88671875" style="2" bestFit="1" customWidth="1"/>
    <col min="3" max="3" width="10.5546875" style="2" bestFit="1" customWidth="1"/>
    <col min="4" max="4" width="110.33203125" style="2" bestFit="1" customWidth="1"/>
    <col min="5" max="5" width="10.88671875" style="2" bestFit="1" customWidth="1"/>
    <col min="6" max="6" width="13.5546875" style="23" bestFit="1" customWidth="1"/>
    <col min="7" max="7" width="11" style="2" bestFit="1" customWidth="1"/>
    <col min="8" max="8" width="8.6640625" style="2" bestFit="1" customWidth="1"/>
    <col min="9" max="10" width="9.88671875" style="2" bestFit="1" customWidth="1"/>
    <col min="11" max="11" width="12" style="2" bestFit="1" customWidth="1"/>
    <col min="12" max="12" width="13.5546875" style="2" bestFit="1" customWidth="1"/>
    <col min="13" max="13" width="13" style="2" bestFit="1" customWidth="1"/>
    <col min="14" max="14" width="15.6640625" style="2" bestFit="1" customWidth="1"/>
    <col min="15" max="16384" width="9.109375" style="2"/>
  </cols>
  <sheetData>
    <row r="1" spans="1:14" x14ac:dyDescent="0.25">
      <c r="A1" s="38"/>
      <c r="B1" s="38"/>
      <c r="C1" s="38"/>
    </row>
    <row r="2" spans="1:14" x14ac:dyDescent="0.25">
      <c r="A2" s="39"/>
      <c r="B2" s="39"/>
      <c r="C2" s="39"/>
      <c r="D2" s="1" t="s">
        <v>0</v>
      </c>
      <c r="E2" s="46" t="s">
        <v>1</v>
      </c>
      <c r="F2" s="46"/>
      <c r="G2" s="46"/>
      <c r="H2" s="46" t="s">
        <v>2</v>
      </c>
      <c r="I2" s="46"/>
      <c r="J2" s="46"/>
      <c r="K2" s="46" t="s">
        <v>3</v>
      </c>
      <c r="L2" s="46"/>
      <c r="M2" s="46"/>
      <c r="N2" s="46"/>
    </row>
    <row r="3" spans="1:14" x14ac:dyDescent="0.25">
      <c r="A3" s="40"/>
      <c r="B3" s="40"/>
      <c r="C3" s="40"/>
      <c r="D3" s="3" t="s">
        <v>4</v>
      </c>
      <c r="E3" s="45" t="s">
        <v>5</v>
      </c>
      <c r="F3" s="45"/>
      <c r="G3" s="45"/>
      <c r="H3" s="45" t="s">
        <v>6</v>
      </c>
      <c r="I3" s="45"/>
      <c r="J3" s="45"/>
      <c r="K3" s="45" t="s">
        <v>271</v>
      </c>
      <c r="L3" s="45"/>
      <c r="M3" s="45"/>
      <c r="N3" s="45"/>
    </row>
    <row r="4" spans="1:14" ht="49.2" customHeight="1" x14ac:dyDescent="0.25">
      <c r="A4" s="72" t="s">
        <v>7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1:14" x14ac:dyDescent="0.25">
      <c r="A5" s="48" t="s">
        <v>8</v>
      </c>
      <c r="B5" s="47" t="s">
        <v>9</v>
      </c>
      <c r="C5" s="48" t="s">
        <v>10</v>
      </c>
      <c r="D5" s="48" t="s">
        <v>11</v>
      </c>
      <c r="E5" s="49" t="s">
        <v>12</v>
      </c>
      <c r="F5" s="50" t="s">
        <v>13</v>
      </c>
      <c r="G5" s="51" t="s">
        <v>14</v>
      </c>
      <c r="H5" s="49" t="s">
        <v>15</v>
      </c>
      <c r="I5" s="48"/>
      <c r="J5" s="48"/>
      <c r="K5" s="49" t="s">
        <v>16</v>
      </c>
      <c r="L5" s="48"/>
      <c r="M5" s="48"/>
      <c r="N5" s="47" t="s">
        <v>17</v>
      </c>
    </row>
    <row r="6" spans="1:14" x14ac:dyDescent="0.25">
      <c r="A6" s="47"/>
      <c r="B6" s="47"/>
      <c r="C6" s="47"/>
      <c r="D6" s="47"/>
      <c r="E6" s="47"/>
      <c r="F6" s="50"/>
      <c r="G6" s="52"/>
      <c r="H6" s="4" t="s">
        <v>18</v>
      </c>
      <c r="I6" s="4" t="s">
        <v>19</v>
      </c>
      <c r="J6" s="4" t="s">
        <v>16</v>
      </c>
      <c r="K6" s="4" t="s">
        <v>18</v>
      </c>
      <c r="L6" s="4" t="s">
        <v>19</v>
      </c>
      <c r="M6" s="4" t="s">
        <v>16</v>
      </c>
      <c r="N6" s="47"/>
    </row>
    <row r="7" spans="1:14" x14ac:dyDescent="0.25">
      <c r="A7" s="5" t="s">
        <v>20</v>
      </c>
      <c r="B7" s="5"/>
      <c r="C7" s="5"/>
      <c r="D7" s="5" t="s">
        <v>21</v>
      </c>
      <c r="E7" s="5"/>
      <c r="F7" s="6"/>
      <c r="G7" s="5"/>
      <c r="H7" s="5"/>
      <c r="I7" s="5"/>
      <c r="J7" s="5"/>
      <c r="K7" s="5"/>
      <c r="L7" s="5"/>
      <c r="M7" s="7">
        <f>SUM(M8:M8)</f>
        <v>3611.2999999999997</v>
      </c>
      <c r="N7" s="8">
        <f>M7 /$L$113</f>
        <v>1.6201714590312235E-3</v>
      </c>
    </row>
    <row r="8" spans="1:14" x14ac:dyDescent="0.25">
      <c r="A8" s="9" t="s">
        <v>22</v>
      </c>
      <c r="B8" s="10" t="s">
        <v>23</v>
      </c>
      <c r="C8" s="9" t="s">
        <v>24</v>
      </c>
      <c r="D8" s="9" t="s">
        <v>25</v>
      </c>
      <c r="E8" s="11" t="s">
        <v>26</v>
      </c>
      <c r="F8" s="12">
        <v>1</v>
      </c>
      <c r="G8" s="13">
        <v>2804.24</v>
      </c>
      <c r="H8" s="13">
        <v>3611.14</v>
      </c>
      <c r="I8" s="13">
        <v>0.16</v>
      </c>
      <c r="J8" s="13">
        <f>I8+H8</f>
        <v>3611.2999999999997</v>
      </c>
      <c r="K8" s="13">
        <f>H8*F8</f>
        <v>3611.14</v>
      </c>
      <c r="L8" s="13">
        <f>M8 - K8</f>
        <v>0.15999999999985448</v>
      </c>
      <c r="M8" s="13">
        <f>J8*F8</f>
        <v>3611.2999999999997</v>
      </c>
      <c r="N8" s="14">
        <f t="shared" ref="N8:N71" si="0">M8 /$L$113</f>
        <v>1.6201714590312235E-3</v>
      </c>
    </row>
    <row r="9" spans="1:14" x14ac:dyDescent="0.25">
      <c r="A9" s="5" t="s">
        <v>27</v>
      </c>
      <c r="B9" s="5"/>
      <c r="C9" s="5"/>
      <c r="D9" s="5" t="s">
        <v>28</v>
      </c>
      <c r="E9" s="5"/>
      <c r="F9" s="6"/>
      <c r="G9" s="5"/>
      <c r="H9" s="5"/>
      <c r="I9" s="5"/>
      <c r="J9" s="5"/>
      <c r="K9" s="5"/>
      <c r="L9" s="5"/>
      <c r="M9" s="7">
        <f>SUM(M10:M12)</f>
        <v>57525.2</v>
      </c>
      <c r="N9" s="8">
        <f t="shared" si="0"/>
        <v>2.5808071114297605E-2</v>
      </c>
    </row>
    <row r="10" spans="1:14" x14ac:dyDescent="0.25">
      <c r="A10" s="9" t="s">
        <v>29</v>
      </c>
      <c r="B10" s="10" t="s">
        <v>30</v>
      </c>
      <c r="C10" s="9" t="s">
        <v>31</v>
      </c>
      <c r="D10" s="9" t="s">
        <v>32</v>
      </c>
      <c r="E10" s="11" t="s">
        <v>33</v>
      </c>
      <c r="F10" s="12">
        <v>80</v>
      </c>
      <c r="G10" s="13">
        <v>64.66</v>
      </c>
      <c r="H10" s="13">
        <v>82.47</v>
      </c>
      <c r="I10" s="13">
        <v>0.8</v>
      </c>
      <c r="J10" s="13">
        <f t="shared" ref="J10:J12" si="1">I10+H10</f>
        <v>83.27</v>
      </c>
      <c r="K10" s="13">
        <f t="shared" ref="K10:K12" si="2">H10*F10</f>
        <v>6597.6</v>
      </c>
      <c r="L10" s="13">
        <f>M10 - K10</f>
        <v>63.999999999999091</v>
      </c>
      <c r="M10" s="13">
        <f>J10*F10</f>
        <v>6661.5999999999995</v>
      </c>
      <c r="N10" s="14">
        <f t="shared" si="0"/>
        <v>2.988656215623847E-3</v>
      </c>
    </row>
    <row r="11" spans="1:14" x14ac:dyDescent="0.25">
      <c r="A11" s="9" t="s">
        <v>34</v>
      </c>
      <c r="B11" s="10" t="s">
        <v>35</v>
      </c>
      <c r="C11" s="9" t="s">
        <v>31</v>
      </c>
      <c r="D11" s="9" t="s">
        <v>36</v>
      </c>
      <c r="E11" s="11" t="s">
        <v>33</v>
      </c>
      <c r="F11" s="12">
        <v>360</v>
      </c>
      <c r="G11" s="13">
        <v>61.93</v>
      </c>
      <c r="H11" s="13">
        <v>78.94</v>
      </c>
      <c r="I11" s="13">
        <v>0.81</v>
      </c>
      <c r="J11" s="13">
        <f t="shared" si="1"/>
        <v>79.75</v>
      </c>
      <c r="K11" s="13">
        <f t="shared" si="2"/>
        <v>28418.399999999998</v>
      </c>
      <c r="L11" s="13">
        <f t="shared" ref="L11:L75" si="3">M11 - K11</f>
        <v>291.60000000000218</v>
      </c>
      <c r="M11" s="13">
        <f t="shared" ref="M11:M12" si="4">J11*F11</f>
        <v>28710</v>
      </c>
      <c r="N11" s="14">
        <f t="shared" si="0"/>
        <v>1.2880437124798945E-2</v>
      </c>
    </row>
    <row r="12" spans="1:14" x14ac:dyDescent="0.25">
      <c r="A12" s="9" t="s">
        <v>37</v>
      </c>
      <c r="B12" s="10" t="s">
        <v>38</v>
      </c>
      <c r="C12" s="9" t="s">
        <v>31</v>
      </c>
      <c r="D12" s="9" t="s">
        <v>39</v>
      </c>
      <c r="E12" s="11" t="s">
        <v>33</v>
      </c>
      <c r="F12" s="12">
        <v>560</v>
      </c>
      <c r="G12" s="13">
        <v>30.72</v>
      </c>
      <c r="H12" s="13">
        <v>38.479999999999997</v>
      </c>
      <c r="I12" s="13">
        <v>1.08</v>
      </c>
      <c r="J12" s="13">
        <f t="shared" si="1"/>
        <v>39.559999999999995</v>
      </c>
      <c r="K12" s="13">
        <f t="shared" si="2"/>
        <v>21548.799999999999</v>
      </c>
      <c r="L12" s="13">
        <f t="shared" si="3"/>
        <v>604.79999999999927</v>
      </c>
      <c r="M12" s="13">
        <f t="shared" si="4"/>
        <v>22153.599999999999</v>
      </c>
      <c r="N12" s="14">
        <f t="shared" si="0"/>
        <v>9.9389777738748131E-3</v>
      </c>
    </row>
    <row r="13" spans="1:14" x14ac:dyDescent="0.25">
      <c r="A13" s="5" t="s">
        <v>40</v>
      </c>
      <c r="B13" s="5"/>
      <c r="C13" s="5"/>
      <c r="D13" s="5" t="s">
        <v>41</v>
      </c>
      <c r="E13" s="5"/>
      <c r="F13" s="6"/>
      <c r="G13" s="5"/>
      <c r="H13" s="5"/>
      <c r="I13" s="5"/>
      <c r="J13" s="5"/>
      <c r="K13" s="5"/>
      <c r="L13" s="5"/>
      <c r="M13" s="7">
        <f>SUM(M14:M17)</f>
        <v>47467.560000000005</v>
      </c>
      <c r="N13" s="8">
        <f t="shared" si="0"/>
        <v>2.1295817556517643E-2</v>
      </c>
    </row>
    <row r="14" spans="1:14" ht="26.4" x14ac:dyDescent="0.25">
      <c r="A14" s="9" t="s">
        <v>42</v>
      </c>
      <c r="B14" s="10" t="s">
        <v>43</v>
      </c>
      <c r="C14" s="9" t="s">
        <v>31</v>
      </c>
      <c r="D14" s="9" t="s">
        <v>44</v>
      </c>
      <c r="E14" s="11" t="s">
        <v>45</v>
      </c>
      <c r="F14" s="12">
        <v>160</v>
      </c>
      <c r="G14" s="13">
        <v>120.43</v>
      </c>
      <c r="H14" s="13">
        <v>18.12</v>
      </c>
      <c r="I14" s="13">
        <v>136.97</v>
      </c>
      <c r="J14" s="13">
        <f t="shared" ref="J14:J17" si="5">I14+H14</f>
        <v>155.09</v>
      </c>
      <c r="K14" s="13">
        <f t="shared" ref="K14:K17" si="6">H14*F14</f>
        <v>2899.2000000000003</v>
      </c>
      <c r="L14" s="13">
        <f t="shared" si="3"/>
        <v>21915.200000000001</v>
      </c>
      <c r="M14" s="13">
        <f t="shared" ref="M14:M17" si="7">J14*F14</f>
        <v>24814.400000000001</v>
      </c>
      <c r="N14" s="14">
        <f t="shared" si="0"/>
        <v>1.1132717484834935E-2</v>
      </c>
    </row>
    <row r="15" spans="1:14" x14ac:dyDescent="0.25">
      <c r="A15" s="9" t="s">
        <v>46</v>
      </c>
      <c r="B15" s="10" t="s">
        <v>47</v>
      </c>
      <c r="C15" s="9" t="s">
        <v>31</v>
      </c>
      <c r="D15" s="9" t="s">
        <v>48</v>
      </c>
      <c r="E15" s="11" t="s">
        <v>49</v>
      </c>
      <c r="F15" s="12">
        <v>2</v>
      </c>
      <c r="G15" s="13">
        <v>140.44</v>
      </c>
      <c r="H15" s="13">
        <v>38.130000000000003</v>
      </c>
      <c r="I15" s="13">
        <v>142.72999999999999</v>
      </c>
      <c r="J15" s="13">
        <f t="shared" si="5"/>
        <v>180.85999999999999</v>
      </c>
      <c r="K15" s="13">
        <f t="shared" si="6"/>
        <v>76.260000000000005</v>
      </c>
      <c r="L15" s="13">
        <f t="shared" si="3"/>
        <v>285.45999999999998</v>
      </c>
      <c r="M15" s="13">
        <f t="shared" si="7"/>
        <v>361.71999999999997</v>
      </c>
      <c r="N15" s="14">
        <f t="shared" si="0"/>
        <v>1.6228184314811124E-4</v>
      </c>
    </row>
    <row r="16" spans="1:14" x14ac:dyDescent="0.25">
      <c r="A16" s="9" t="s">
        <v>50</v>
      </c>
      <c r="B16" s="10" t="s">
        <v>51</v>
      </c>
      <c r="C16" s="9" t="s">
        <v>24</v>
      </c>
      <c r="D16" s="9" t="s">
        <v>52</v>
      </c>
      <c r="E16" s="11" t="s">
        <v>53</v>
      </c>
      <c r="F16" s="12">
        <v>6</v>
      </c>
      <c r="G16" s="13">
        <v>953.1</v>
      </c>
      <c r="H16" s="13">
        <v>0</v>
      </c>
      <c r="I16" s="13">
        <v>1227.4000000000001</v>
      </c>
      <c r="J16" s="13">
        <f t="shared" si="5"/>
        <v>1227.4000000000001</v>
      </c>
      <c r="K16" s="13">
        <f t="shared" si="6"/>
        <v>0</v>
      </c>
      <c r="L16" s="13">
        <f t="shared" si="3"/>
        <v>7364.4000000000005</v>
      </c>
      <c r="M16" s="13">
        <f t="shared" si="7"/>
        <v>7364.4000000000005</v>
      </c>
      <c r="N16" s="14">
        <f t="shared" si="0"/>
        <v>3.303959984739441E-3</v>
      </c>
    </row>
    <row r="17" spans="1:14" x14ac:dyDescent="0.25">
      <c r="A17" s="9" t="s">
        <v>54</v>
      </c>
      <c r="B17" s="10" t="s">
        <v>55</v>
      </c>
      <c r="C17" s="9" t="s">
        <v>24</v>
      </c>
      <c r="D17" s="9" t="s">
        <v>56</v>
      </c>
      <c r="E17" s="11" t="s">
        <v>53</v>
      </c>
      <c r="F17" s="12">
        <v>6</v>
      </c>
      <c r="G17" s="13">
        <v>1931.85</v>
      </c>
      <c r="H17" s="13">
        <v>0</v>
      </c>
      <c r="I17" s="13">
        <v>2487.84</v>
      </c>
      <c r="J17" s="13">
        <f t="shared" si="5"/>
        <v>2487.84</v>
      </c>
      <c r="K17" s="13">
        <f t="shared" si="6"/>
        <v>0</v>
      </c>
      <c r="L17" s="13">
        <f t="shared" si="3"/>
        <v>14927.04</v>
      </c>
      <c r="M17" s="13">
        <f t="shared" si="7"/>
        <v>14927.04</v>
      </c>
      <c r="N17" s="14">
        <f t="shared" si="0"/>
        <v>6.6968582437951533E-3</v>
      </c>
    </row>
    <row r="18" spans="1:14" x14ac:dyDescent="0.25">
      <c r="A18" s="5" t="s">
        <v>57</v>
      </c>
      <c r="B18" s="5"/>
      <c r="C18" s="5"/>
      <c r="D18" s="5" t="s">
        <v>58</v>
      </c>
      <c r="E18" s="5"/>
      <c r="F18" s="6"/>
      <c r="G18" s="5"/>
      <c r="H18" s="5"/>
      <c r="I18" s="5"/>
      <c r="J18" s="5"/>
      <c r="K18" s="5"/>
      <c r="L18" s="5"/>
      <c r="M18" s="7">
        <f>SUM(M19:M22)</f>
        <v>35335.39</v>
      </c>
      <c r="N18" s="8">
        <f t="shared" si="0"/>
        <v>1.5852848107810846E-2</v>
      </c>
    </row>
    <row r="19" spans="1:14" x14ac:dyDescent="0.25">
      <c r="A19" s="9" t="s">
        <v>59</v>
      </c>
      <c r="B19" s="10" t="s">
        <v>60</v>
      </c>
      <c r="C19" s="9" t="s">
        <v>24</v>
      </c>
      <c r="D19" s="9" t="s">
        <v>61</v>
      </c>
      <c r="E19" s="11" t="s">
        <v>53</v>
      </c>
      <c r="F19" s="12">
        <v>1</v>
      </c>
      <c r="G19" s="13">
        <v>6724.22</v>
      </c>
      <c r="H19" s="13">
        <v>1037.73</v>
      </c>
      <c r="I19" s="13">
        <v>7621.72</v>
      </c>
      <c r="J19" s="13">
        <f t="shared" ref="J19:J22" si="8">I19+H19</f>
        <v>8659.4500000000007</v>
      </c>
      <c r="K19" s="13">
        <f t="shared" ref="K19:K22" si="9">H19*F19</f>
        <v>1037.73</v>
      </c>
      <c r="L19" s="13">
        <f t="shared" si="3"/>
        <v>7621.7200000000012</v>
      </c>
      <c r="M19" s="13">
        <f t="shared" ref="M19:M22" si="10">J19*F19</f>
        <v>8659.4500000000007</v>
      </c>
      <c r="N19" s="14">
        <f t="shared" si="0"/>
        <v>3.8849704374900812E-3</v>
      </c>
    </row>
    <row r="20" spans="1:14" x14ac:dyDescent="0.25">
      <c r="A20" s="9" t="s">
        <v>62</v>
      </c>
      <c r="B20" s="10" t="s">
        <v>63</v>
      </c>
      <c r="C20" s="9" t="s">
        <v>24</v>
      </c>
      <c r="D20" s="9" t="s">
        <v>64</v>
      </c>
      <c r="E20" s="11" t="s">
        <v>53</v>
      </c>
      <c r="F20" s="12">
        <v>3</v>
      </c>
      <c r="G20" s="13">
        <v>1936.65</v>
      </c>
      <c r="H20" s="13">
        <v>26.94</v>
      </c>
      <c r="I20" s="13">
        <v>2467.08</v>
      </c>
      <c r="J20" s="13">
        <f t="shared" si="8"/>
        <v>2494.02</v>
      </c>
      <c r="K20" s="13">
        <f t="shared" si="9"/>
        <v>80.820000000000007</v>
      </c>
      <c r="L20" s="13">
        <f t="shared" si="3"/>
        <v>7401.24</v>
      </c>
      <c r="M20" s="13">
        <f t="shared" si="10"/>
        <v>7482.0599999999995</v>
      </c>
      <c r="N20" s="14">
        <f t="shared" si="0"/>
        <v>3.356746896341804E-3</v>
      </c>
    </row>
    <row r="21" spans="1:14" x14ac:dyDescent="0.25">
      <c r="A21" s="9" t="s">
        <v>65</v>
      </c>
      <c r="B21" s="10" t="s">
        <v>66</v>
      </c>
      <c r="C21" s="9" t="s">
        <v>24</v>
      </c>
      <c r="D21" s="9" t="s">
        <v>67</v>
      </c>
      <c r="E21" s="11" t="s">
        <v>53</v>
      </c>
      <c r="F21" s="12">
        <v>1</v>
      </c>
      <c r="G21" s="13">
        <v>287.98</v>
      </c>
      <c r="H21" s="13">
        <v>26.94</v>
      </c>
      <c r="I21" s="13">
        <v>343.92</v>
      </c>
      <c r="J21" s="13">
        <f t="shared" si="8"/>
        <v>370.86</v>
      </c>
      <c r="K21" s="13">
        <f t="shared" si="9"/>
        <v>26.94</v>
      </c>
      <c r="L21" s="13">
        <f t="shared" si="3"/>
        <v>343.92</v>
      </c>
      <c r="M21" s="13">
        <f t="shared" si="10"/>
        <v>370.86</v>
      </c>
      <c r="N21" s="14">
        <f t="shared" si="0"/>
        <v>1.6638240724844782E-4</v>
      </c>
    </row>
    <row r="22" spans="1:14" x14ac:dyDescent="0.25">
      <c r="A22" s="9" t="s">
        <v>68</v>
      </c>
      <c r="B22" s="10" t="s">
        <v>69</v>
      </c>
      <c r="C22" s="9" t="s">
        <v>24</v>
      </c>
      <c r="D22" s="9" t="s">
        <v>70</v>
      </c>
      <c r="E22" s="11" t="s">
        <v>53</v>
      </c>
      <c r="F22" s="12">
        <v>3</v>
      </c>
      <c r="G22" s="13">
        <v>4872.1400000000003</v>
      </c>
      <c r="H22" s="13">
        <v>26.94</v>
      </c>
      <c r="I22" s="13">
        <v>6247.4</v>
      </c>
      <c r="J22" s="13">
        <f t="shared" si="8"/>
        <v>6274.3399999999992</v>
      </c>
      <c r="K22" s="13">
        <f t="shared" si="9"/>
        <v>80.820000000000007</v>
      </c>
      <c r="L22" s="13">
        <f t="shared" si="3"/>
        <v>18742.199999999997</v>
      </c>
      <c r="M22" s="13">
        <f t="shared" si="10"/>
        <v>18823.019999999997</v>
      </c>
      <c r="N22" s="14">
        <f t="shared" si="0"/>
        <v>8.4447483667305125E-3</v>
      </c>
    </row>
    <row r="23" spans="1:14" x14ac:dyDescent="0.25">
      <c r="A23" s="5" t="s">
        <v>71</v>
      </c>
      <c r="B23" s="5"/>
      <c r="C23" s="5"/>
      <c r="D23" s="5" t="s">
        <v>72</v>
      </c>
      <c r="E23" s="5"/>
      <c r="F23" s="6"/>
      <c r="G23" s="5"/>
      <c r="H23" s="5"/>
      <c r="I23" s="5"/>
      <c r="J23" s="5"/>
      <c r="K23" s="5"/>
      <c r="L23" s="5"/>
      <c r="M23" s="7">
        <f>SUM(M24:M43)</f>
        <v>112207.5</v>
      </c>
      <c r="N23" s="8">
        <f t="shared" si="0"/>
        <v>5.0340705283207159E-2</v>
      </c>
    </row>
    <row r="24" spans="1:14" ht="39.6" x14ac:dyDescent="0.25">
      <c r="A24" s="9" t="s">
        <v>73</v>
      </c>
      <c r="B24" s="10" t="s">
        <v>74</v>
      </c>
      <c r="C24" s="9" t="s">
        <v>31</v>
      </c>
      <c r="D24" s="9" t="s">
        <v>75</v>
      </c>
      <c r="E24" s="11" t="s">
        <v>76</v>
      </c>
      <c r="F24" s="12">
        <v>30</v>
      </c>
      <c r="G24" s="13">
        <v>9</v>
      </c>
      <c r="H24" s="13">
        <v>2.65</v>
      </c>
      <c r="I24" s="13">
        <v>8.94</v>
      </c>
      <c r="J24" s="13">
        <f t="shared" ref="J24:J43" si="11">I24+H24</f>
        <v>11.59</v>
      </c>
      <c r="K24" s="13">
        <f t="shared" ref="K24:K43" si="12">H24*F24</f>
        <v>79.5</v>
      </c>
      <c r="L24" s="13">
        <f t="shared" si="3"/>
        <v>268.2</v>
      </c>
      <c r="M24" s="13">
        <f t="shared" ref="M24:M89" si="13">J24*F24</f>
        <v>347.7</v>
      </c>
      <c r="N24" s="14">
        <f t="shared" si="0"/>
        <v>1.5599191878413768E-4</v>
      </c>
    </row>
    <row r="25" spans="1:14" x14ac:dyDescent="0.25">
      <c r="A25" s="9" t="s">
        <v>77</v>
      </c>
      <c r="B25" s="10" t="s">
        <v>78</v>
      </c>
      <c r="C25" s="9" t="s">
        <v>24</v>
      </c>
      <c r="D25" s="9" t="s">
        <v>79</v>
      </c>
      <c r="E25" s="11" t="s">
        <v>53</v>
      </c>
      <c r="F25" s="12">
        <v>10</v>
      </c>
      <c r="G25" s="13">
        <v>1494.83</v>
      </c>
      <c r="H25" s="13">
        <v>107.76</v>
      </c>
      <c r="I25" s="13">
        <v>1817.28</v>
      </c>
      <c r="J25" s="13">
        <f t="shared" si="11"/>
        <v>1925.04</v>
      </c>
      <c r="K25" s="13">
        <f t="shared" si="12"/>
        <v>1077.6000000000001</v>
      </c>
      <c r="L25" s="13">
        <f t="shared" si="3"/>
        <v>18172.800000000003</v>
      </c>
      <c r="M25" s="13">
        <f t="shared" si="13"/>
        <v>19250.400000000001</v>
      </c>
      <c r="N25" s="14">
        <f t="shared" si="0"/>
        <v>8.6364878727701027E-3</v>
      </c>
    </row>
    <row r="26" spans="1:14" ht="39.6" x14ac:dyDescent="0.25">
      <c r="A26" s="9" t="s">
        <v>80</v>
      </c>
      <c r="B26" s="10" t="s">
        <v>81</v>
      </c>
      <c r="C26" s="9" t="s">
        <v>31</v>
      </c>
      <c r="D26" s="9" t="s">
        <v>82</v>
      </c>
      <c r="E26" s="11" t="s">
        <v>83</v>
      </c>
      <c r="F26" s="12">
        <v>10</v>
      </c>
      <c r="G26" s="13">
        <v>7.32</v>
      </c>
      <c r="H26" s="13">
        <v>3.09</v>
      </c>
      <c r="I26" s="13">
        <v>6.34</v>
      </c>
      <c r="J26" s="13">
        <f t="shared" si="11"/>
        <v>9.43</v>
      </c>
      <c r="K26" s="13">
        <f t="shared" si="12"/>
        <v>30.9</v>
      </c>
      <c r="L26" s="13">
        <f t="shared" si="3"/>
        <v>63.4</v>
      </c>
      <c r="M26" s="13">
        <f t="shared" si="13"/>
        <v>94.3</v>
      </c>
      <c r="N26" s="14">
        <f t="shared" si="0"/>
        <v>4.23066952583957E-5</v>
      </c>
    </row>
    <row r="27" spans="1:14" ht="26.4" x14ac:dyDescent="0.25">
      <c r="A27" s="9" t="s">
        <v>84</v>
      </c>
      <c r="B27" s="10" t="s">
        <v>85</v>
      </c>
      <c r="C27" s="9" t="s">
        <v>31</v>
      </c>
      <c r="D27" s="9" t="s">
        <v>86</v>
      </c>
      <c r="E27" s="11" t="s">
        <v>45</v>
      </c>
      <c r="F27" s="12">
        <v>6</v>
      </c>
      <c r="G27" s="13">
        <v>4.74</v>
      </c>
      <c r="H27" s="13">
        <v>0</v>
      </c>
      <c r="I27" s="13">
        <v>6.1</v>
      </c>
      <c r="J27" s="13">
        <f t="shared" si="11"/>
        <v>6.1</v>
      </c>
      <c r="K27" s="13">
        <f t="shared" si="12"/>
        <v>0</v>
      </c>
      <c r="L27" s="13">
        <f t="shared" si="3"/>
        <v>36.599999999999994</v>
      </c>
      <c r="M27" s="13">
        <f t="shared" si="13"/>
        <v>36.599999999999994</v>
      </c>
      <c r="N27" s="14">
        <f t="shared" si="0"/>
        <v>1.6420201977277648E-5</v>
      </c>
    </row>
    <row r="28" spans="1:14" ht="26.4" x14ac:dyDescent="0.25">
      <c r="A28" s="9" t="s">
        <v>87</v>
      </c>
      <c r="B28" s="10" t="s">
        <v>88</v>
      </c>
      <c r="C28" s="9" t="s">
        <v>31</v>
      </c>
      <c r="D28" s="9" t="s">
        <v>89</v>
      </c>
      <c r="E28" s="11" t="s">
        <v>76</v>
      </c>
      <c r="F28" s="12">
        <v>90</v>
      </c>
      <c r="G28" s="13">
        <v>14.58</v>
      </c>
      <c r="H28" s="13">
        <v>4.7699999999999996</v>
      </c>
      <c r="I28" s="13">
        <v>14.01</v>
      </c>
      <c r="J28" s="13">
        <f t="shared" si="11"/>
        <v>18.78</v>
      </c>
      <c r="K28" s="13">
        <f t="shared" si="12"/>
        <v>429.29999999999995</v>
      </c>
      <c r="L28" s="13">
        <f t="shared" si="3"/>
        <v>1260.9000000000001</v>
      </c>
      <c r="M28" s="13">
        <f t="shared" si="13"/>
        <v>1690.2</v>
      </c>
      <c r="N28" s="14">
        <f t="shared" si="0"/>
        <v>7.5829031098346143E-4</v>
      </c>
    </row>
    <row r="29" spans="1:14" ht="26.4" x14ac:dyDescent="0.25">
      <c r="A29" s="9" t="s">
        <v>90</v>
      </c>
      <c r="B29" s="10" t="s">
        <v>91</v>
      </c>
      <c r="C29" s="9" t="s">
        <v>31</v>
      </c>
      <c r="D29" s="9" t="s">
        <v>92</v>
      </c>
      <c r="E29" s="11" t="s">
        <v>83</v>
      </c>
      <c r="F29" s="12">
        <v>10</v>
      </c>
      <c r="G29" s="13">
        <v>80.13</v>
      </c>
      <c r="H29" s="13">
        <v>67.150000000000006</v>
      </c>
      <c r="I29" s="13">
        <v>36.04</v>
      </c>
      <c r="J29" s="13">
        <f t="shared" si="11"/>
        <v>103.19</v>
      </c>
      <c r="K29" s="13">
        <f t="shared" si="12"/>
        <v>671.5</v>
      </c>
      <c r="L29" s="13">
        <f t="shared" si="3"/>
        <v>360.40000000000009</v>
      </c>
      <c r="M29" s="13">
        <f t="shared" si="13"/>
        <v>1031.9000000000001</v>
      </c>
      <c r="N29" s="14">
        <f t="shared" si="0"/>
        <v>4.6295099509160683E-4</v>
      </c>
    </row>
    <row r="30" spans="1:14" x14ac:dyDescent="0.25">
      <c r="A30" s="9" t="s">
        <v>93</v>
      </c>
      <c r="B30" s="10" t="s">
        <v>94</v>
      </c>
      <c r="C30" s="9" t="s">
        <v>24</v>
      </c>
      <c r="D30" s="9" t="s">
        <v>95</v>
      </c>
      <c r="E30" s="11" t="s">
        <v>53</v>
      </c>
      <c r="F30" s="12">
        <v>1</v>
      </c>
      <c r="G30" s="13">
        <v>859.72</v>
      </c>
      <c r="H30" s="13">
        <v>36.71</v>
      </c>
      <c r="I30" s="13">
        <v>1070.44</v>
      </c>
      <c r="J30" s="13">
        <f t="shared" si="11"/>
        <v>1107.1500000000001</v>
      </c>
      <c r="K30" s="13">
        <f t="shared" si="12"/>
        <v>36.71</v>
      </c>
      <c r="L30" s="13">
        <f t="shared" si="3"/>
        <v>1070.44</v>
      </c>
      <c r="M30" s="13">
        <f t="shared" si="13"/>
        <v>1107.1500000000001</v>
      </c>
      <c r="N30" s="14">
        <f t="shared" si="0"/>
        <v>4.9671110981264904E-4</v>
      </c>
    </row>
    <row r="31" spans="1:14" ht="26.4" x14ac:dyDescent="0.25">
      <c r="A31" s="9" t="s">
        <v>96</v>
      </c>
      <c r="B31" s="10" t="s">
        <v>97</v>
      </c>
      <c r="C31" s="9" t="s">
        <v>31</v>
      </c>
      <c r="D31" s="9" t="s">
        <v>98</v>
      </c>
      <c r="E31" s="11" t="s">
        <v>26</v>
      </c>
      <c r="F31" s="12">
        <v>2</v>
      </c>
      <c r="G31" s="13">
        <v>260.43</v>
      </c>
      <c r="H31" s="13">
        <v>36.71</v>
      </c>
      <c r="I31" s="13">
        <v>298.67</v>
      </c>
      <c r="J31" s="13">
        <f t="shared" si="11"/>
        <v>335.38</v>
      </c>
      <c r="K31" s="13">
        <f t="shared" si="12"/>
        <v>73.42</v>
      </c>
      <c r="L31" s="13">
        <f t="shared" si="3"/>
        <v>597.34</v>
      </c>
      <c r="M31" s="13">
        <f t="shared" si="13"/>
        <v>670.76</v>
      </c>
      <c r="N31" s="14">
        <f t="shared" si="0"/>
        <v>3.009293627945016E-4</v>
      </c>
    </row>
    <row r="32" spans="1:14" ht="26.4" x14ac:dyDescent="0.25">
      <c r="A32" s="9" t="s">
        <v>99</v>
      </c>
      <c r="B32" s="10" t="s">
        <v>100</v>
      </c>
      <c r="C32" s="9" t="s">
        <v>31</v>
      </c>
      <c r="D32" s="9" t="s">
        <v>101</v>
      </c>
      <c r="E32" s="11" t="s">
        <v>26</v>
      </c>
      <c r="F32" s="12">
        <v>2</v>
      </c>
      <c r="G32" s="13">
        <v>176.38</v>
      </c>
      <c r="H32" s="13">
        <v>36.71</v>
      </c>
      <c r="I32" s="13">
        <v>190.43</v>
      </c>
      <c r="J32" s="13">
        <f t="shared" si="11"/>
        <v>227.14000000000001</v>
      </c>
      <c r="K32" s="13">
        <f t="shared" si="12"/>
        <v>73.42</v>
      </c>
      <c r="L32" s="13">
        <f t="shared" si="3"/>
        <v>380.86</v>
      </c>
      <c r="M32" s="13">
        <f t="shared" si="13"/>
        <v>454.28000000000003</v>
      </c>
      <c r="N32" s="14">
        <f t="shared" si="0"/>
        <v>2.0380790585348887E-4</v>
      </c>
    </row>
    <row r="33" spans="1:14" x14ac:dyDescent="0.25">
      <c r="A33" s="9" t="s">
        <v>102</v>
      </c>
      <c r="B33" s="10" t="s">
        <v>103</v>
      </c>
      <c r="C33" s="9" t="s">
        <v>31</v>
      </c>
      <c r="D33" s="9" t="s">
        <v>104</v>
      </c>
      <c r="E33" s="11" t="s">
        <v>26</v>
      </c>
      <c r="F33" s="12">
        <v>4</v>
      </c>
      <c r="G33" s="13">
        <v>5.18</v>
      </c>
      <c r="H33" s="13">
        <v>1.32</v>
      </c>
      <c r="I33" s="13">
        <v>5.35</v>
      </c>
      <c r="J33" s="13">
        <f t="shared" si="11"/>
        <v>6.67</v>
      </c>
      <c r="K33" s="13">
        <f t="shared" si="12"/>
        <v>5.28</v>
      </c>
      <c r="L33" s="13">
        <f t="shared" si="3"/>
        <v>21.4</v>
      </c>
      <c r="M33" s="13">
        <f t="shared" si="13"/>
        <v>26.68</v>
      </c>
      <c r="N33" s="14">
        <f t="shared" si="0"/>
        <v>1.1969699146277806E-5</v>
      </c>
    </row>
    <row r="34" spans="1:14" x14ac:dyDescent="0.25">
      <c r="A34" s="9" t="s">
        <v>105</v>
      </c>
      <c r="B34" s="10" t="s">
        <v>106</v>
      </c>
      <c r="C34" s="9" t="s">
        <v>31</v>
      </c>
      <c r="D34" s="9" t="s">
        <v>107</v>
      </c>
      <c r="E34" s="11" t="s">
        <v>26</v>
      </c>
      <c r="F34" s="12">
        <v>2</v>
      </c>
      <c r="G34" s="13">
        <v>4.8600000000000003</v>
      </c>
      <c r="H34" s="13">
        <v>0.97</v>
      </c>
      <c r="I34" s="13">
        <v>5.29</v>
      </c>
      <c r="J34" s="13">
        <f t="shared" si="11"/>
        <v>6.26</v>
      </c>
      <c r="K34" s="13">
        <f t="shared" si="12"/>
        <v>1.94</v>
      </c>
      <c r="L34" s="13">
        <f t="shared" si="3"/>
        <v>10.58</v>
      </c>
      <c r="M34" s="13">
        <f t="shared" si="13"/>
        <v>12.52</v>
      </c>
      <c r="N34" s="14">
        <f t="shared" si="0"/>
        <v>5.6169652665441583E-6</v>
      </c>
    </row>
    <row r="35" spans="1:14" x14ac:dyDescent="0.25">
      <c r="A35" s="9" t="s">
        <v>108</v>
      </c>
      <c r="B35" s="10" t="s">
        <v>109</v>
      </c>
      <c r="C35" s="9" t="s">
        <v>31</v>
      </c>
      <c r="D35" s="9" t="s">
        <v>110</v>
      </c>
      <c r="E35" s="11" t="s">
        <v>26</v>
      </c>
      <c r="F35" s="12">
        <v>1</v>
      </c>
      <c r="G35" s="13">
        <v>5.78</v>
      </c>
      <c r="H35" s="13">
        <v>1.83</v>
      </c>
      <c r="I35" s="13">
        <v>5.61</v>
      </c>
      <c r="J35" s="13">
        <f t="shared" si="11"/>
        <v>7.44</v>
      </c>
      <c r="K35" s="13">
        <f t="shared" si="12"/>
        <v>1.83</v>
      </c>
      <c r="L35" s="13">
        <f t="shared" si="3"/>
        <v>5.61</v>
      </c>
      <c r="M35" s="13">
        <f t="shared" si="13"/>
        <v>7.44</v>
      </c>
      <c r="N35" s="14">
        <f t="shared" si="0"/>
        <v>3.3378771232498836E-6</v>
      </c>
    </row>
    <row r="36" spans="1:14" ht="26.4" x14ac:dyDescent="0.25">
      <c r="A36" s="9" t="s">
        <v>111</v>
      </c>
      <c r="B36" s="10" t="s">
        <v>112</v>
      </c>
      <c r="C36" s="9" t="s">
        <v>31</v>
      </c>
      <c r="D36" s="9" t="s">
        <v>113</v>
      </c>
      <c r="E36" s="11" t="s">
        <v>76</v>
      </c>
      <c r="F36" s="12">
        <v>720</v>
      </c>
      <c r="G36" s="13">
        <v>67.27</v>
      </c>
      <c r="H36" s="13">
        <v>4.75</v>
      </c>
      <c r="I36" s="13">
        <v>81.88</v>
      </c>
      <c r="J36" s="13">
        <f t="shared" si="11"/>
        <v>86.63</v>
      </c>
      <c r="K36" s="13">
        <f t="shared" si="12"/>
        <v>3420</v>
      </c>
      <c r="L36" s="13">
        <f t="shared" si="3"/>
        <v>58953.599999999999</v>
      </c>
      <c r="M36" s="13">
        <f t="shared" si="13"/>
        <v>62373.599999999999</v>
      </c>
      <c r="N36" s="14">
        <f t="shared" si="0"/>
        <v>2.7983254372948779E-2</v>
      </c>
    </row>
    <row r="37" spans="1:14" ht="26.4" x14ac:dyDescent="0.25">
      <c r="A37" s="9" t="s">
        <v>114</v>
      </c>
      <c r="B37" s="10" t="s">
        <v>115</v>
      </c>
      <c r="C37" s="9" t="s">
        <v>31</v>
      </c>
      <c r="D37" s="9" t="s">
        <v>116</v>
      </c>
      <c r="E37" s="11" t="s">
        <v>76</v>
      </c>
      <c r="F37" s="12">
        <v>80</v>
      </c>
      <c r="G37" s="13">
        <v>42.13</v>
      </c>
      <c r="H37" s="13">
        <v>3.4</v>
      </c>
      <c r="I37" s="13">
        <v>50.86</v>
      </c>
      <c r="J37" s="13">
        <f t="shared" si="11"/>
        <v>54.26</v>
      </c>
      <c r="K37" s="13">
        <f t="shared" si="12"/>
        <v>272</v>
      </c>
      <c r="L37" s="13">
        <f t="shared" si="3"/>
        <v>4068.8</v>
      </c>
      <c r="M37" s="13">
        <f t="shared" si="13"/>
        <v>4340.8</v>
      </c>
      <c r="N37" s="14">
        <f t="shared" si="0"/>
        <v>1.9474539000810611E-3</v>
      </c>
    </row>
    <row r="38" spans="1:14" ht="39.6" x14ac:dyDescent="0.25">
      <c r="A38" s="9" t="s">
        <v>117</v>
      </c>
      <c r="B38" s="10" t="s">
        <v>118</v>
      </c>
      <c r="C38" s="9" t="s">
        <v>31</v>
      </c>
      <c r="D38" s="9" t="s">
        <v>119</v>
      </c>
      <c r="E38" s="11" t="s">
        <v>76</v>
      </c>
      <c r="F38" s="12">
        <v>100</v>
      </c>
      <c r="G38" s="13">
        <v>11.78</v>
      </c>
      <c r="H38" s="13">
        <v>2.65</v>
      </c>
      <c r="I38" s="13">
        <v>12.52</v>
      </c>
      <c r="J38" s="13">
        <f t="shared" si="11"/>
        <v>15.17</v>
      </c>
      <c r="K38" s="13">
        <f t="shared" si="12"/>
        <v>265</v>
      </c>
      <c r="L38" s="13">
        <f t="shared" si="3"/>
        <v>1252</v>
      </c>
      <c r="M38" s="13">
        <f t="shared" si="13"/>
        <v>1517</v>
      </c>
      <c r="N38" s="14">
        <f t="shared" si="0"/>
        <v>6.8058596720027868E-4</v>
      </c>
    </row>
    <row r="39" spans="1:14" x14ac:dyDescent="0.25">
      <c r="A39" s="9" t="s">
        <v>120</v>
      </c>
      <c r="B39" s="10" t="s">
        <v>121</v>
      </c>
      <c r="C39" s="9" t="s">
        <v>31</v>
      </c>
      <c r="D39" s="9" t="s">
        <v>122</v>
      </c>
      <c r="E39" s="11" t="s">
        <v>26</v>
      </c>
      <c r="F39" s="12">
        <v>20</v>
      </c>
      <c r="G39" s="13">
        <v>73.430000000000007</v>
      </c>
      <c r="H39" s="13">
        <v>80.2</v>
      </c>
      <c r="I39" s="13">
        <v>14.36</v>
      </c>
      <c r="J39" s="13">
        <f t="shared" si="11"/>
        <v>94.56</v>
      </c>
      <c r="K39" s="13">
        <f t="shared" si="12"/>
        <v>1604</v>
      </c>
      <c r="L39" s="13">
        <f t="shared" si="3"/>
        <v>287.20000000000005</v>
      </c>
      <c r="M39" s="13">
        <f t="shared" si="13"/>
        <v>1891.2</v>
      </c>
      <c r="N39" s="14">
        <f t="shared" si="0"/>
        <v>8.4846683003900268E-4</v>
      </c>
    </row>
    <row r="40" spans="1:14" x14ac:dyDescent="0.25">
      <c r="A40" s="9" t="s">
        <v>123</v>
      </c>
      <c r="B40" s="10" t="s">
        <v>124</v>
      </c>
      <c r="C40" s="9" t="s">
        <v>24</v>
      </c>
      <c r="D40" s="9" t="s">
        <v>125</v>
      </c>
      <c r="E40" s="11" t="s">
        <v>53</v>
      </c>
      <c r="F40" s="12">
        <v>1</v>
      </c>
      <c r="G40" s="13">
        <v>2248.3000000000002</v>
      </c>
      <c r="H40" s="13">
        <v>157.16</v>
      </c>
      <c r="I40" s="13">
        <v>2738.2</v>
      </c>
      <c r="J40" s="13">
        <f t="shared" si="11"/>
        <v>2895.3599999999997</v>
      </c>
      <c r="K40" s="13">
        <f t="shared" si="12"/>
        <v>157.16</v>
      </c>
      <c r="L40" s="13">
        <f t="shared" si="3"/>
        <v>2738.2</v>
      </c>
      <c r="M40" s="13">
        <f t="shared" si="13"/>
        <v>2895.3599999999997</v>
      </c>
      <c r="N40" s="14">
        <f t="shared" si="0"/>
        <v>1.298972568222148E-3</v>
      </c>
    </row>
    <row r="41" spans="1:14" ht="26.4" x14ac:dyDescent="0.25">
      <c r="A41" s="9" t="s">
        <v>126</v>
      </c>
      <c r="B41" s="10" t="s">
        <v>127</v>
      </c>
      <c r="C41" s="9" t="s">
        <v>31</v>
      </c>
      <c r="D41" s="9" t="s">
        <v>128</v>
      </c>
      <c r="E41" s="11" t="s">
        <v>76</v>
      </c>
      <c r="F41" s="12">
        <v>1200</v>
      </c>
      <c r="G41" s="13">
        <v>1.17</v>
      </c>
      <c r="H41" s="13">
        <v>0.11</v>
      </c>
      <c r="I41" s="13">
        <v>1.39</v>
      </c>
      <c r="J41" s="13">
        <f t="shared" si="11"/>
        <v>1.5</v>
      </c>
      <c r="K41" s="13">
        <f t="shared" si="12"/>
        <v>132</v>
      </c>
      <c r="L41" s="13">
        <f t="shared" si="3"/>
        <v>1668</v>
      </c>
      <c r="M41" s="13">
        <f t="shared" si="13"/>
        <v>1800</v>
      </c>
      <c r="N41" s="14">
        <f t="shared" si="0"/>
        <v>8.0755091691529432E-4</v>
      </c>
    </row>
    <row r="42" spans="1:14" x14ac:dyDescent="0.25">
      <c r="A42" s="9" t="s">
        <v>129</v>
      </c>
      <c r="B42" s="10" t="s">
        <v>130</v>
      </c>
      <c r="C42" s="9" t="s">
        <v>24</v>
      </c>
      <c r="D42" s="9" t="s">
        <v>131</v>
      </c>
      <c r="E42" s="11" t="s">
        <v>53</v>
      </c>
      <c r="F42" s="12">
        <v>1</v>
      </c>
      <c r="G42" s="13">
        <v>6582.55</v>
      </c>
      <c r="H42" s="13">
        <v>653.57000000000005</v>
      </c>
      <c r="I42" s="13">
        <v>7823.44</v>
      </c>
      <c r="J42" s="13">
        <f t="shared" si="11"/>
        <v>8477.01</v>
      </c>
      <c r="K42" s="13">
        <f t="shared" si="12"/>
        <v>653.57000000000005</v>
      </c>
      <c r="L42" s="13">
        <f t="shared" si="3"/>
        <v>7823.4400000000005</v>
      </c>
      <c r="M42" s="13">
        <f t="shared" si="13"/>
        <v>8477.01</v>
      </c>
      <c r="N42" s="14">
        <f t="shared" si="0"/>
        <v>3.8031206656667332E-3</v>
      </c>
    </row>
    <row r="43" spans="1:14" x14ac:dyDescent="0.25">
      <c r="A43" s="9" t="s">
        <v>132</v>
      </c>
      <c r="B43" s="10" t="s">
        <v>133</v>
      </c>
      <c r="C43" s="9" t="s">
        <v>24</v>
      </c>
      <c r="D43" s="9" t="s">
        <v>134</v>
      </c>
      <c r="E43" s="11" t="s">
        <v>53</v>
      </c>
      <c r="F43" s="12">
        <v>10</v>
      </c>
      <c r="G43" s="13">
        <v>324.79000000000002</v>
      </c>
      <c r="H43" s="13">
        <v>269.39999999999998</v>
      </c>
      <c r="I43" s="13">
        <v>148.86000000000001</v>
      </c>
      <c r="J43" s="13">
        <f t="shared" si="11"/>
        <v>418.26</v>
      </c>
      <c r="K43" s="13">
        <f t="shared" si="12"/>
        <v>2694</v>
      </c>
      <c r="L43" s="13">
        <f t="shared" si="3"/>
        <v>1488.6000000000004</v>
      </c>
      <c r="M43" s="13">
        <f t="shared" si="13"/>
        <v>4182.6000000000004</v>
      </c>
      <c r="N43" s="14">
        <f t="shared" si="0"/>
        <v>1.8764791472721724E-3</v>
      </c>
    </row>
    <row r="44" spans="1:14" x14ac:dyDescent="0.25">
      <c r="A44" s="5" t="s">
        <v>135</v>
      </c>
      <c r="B44" s="5"/>
      <c r="C44" s="5"/>
      <c r="D44" s="5" t="s">
        <v>136</v>
      </c>
      <c r="E44" s="5"/>
      <c r="F44" s="6"/>
      <c r="G44" s="5"/>
      <c r="H44" s="5"/>
      <c r="I44" s="5"/>
      <c r="J44" s="5"/>
      <c r="K44" s="5"/>
      <c r="L44" s="5"/>
      <c r="M44" s="7">
        <f>SUM(M45:M59)</f>
        <v>630067.71</v>
      </c>
      <c r="N44" s="8">
        <f t="shared" si="0"/>
        <v>0.282673198294011</v>
      </c>
    </row>
    <row r="45" spans="1:14" ht="26.4" x14ac:dyDescent="0.25">
      <c r="A45" s="9" t="s">
        <v>137</v>
      </c>
      <c r="B45" s="10" t="s">
        <v>138</v>
      </c>
      <c r="C45" s="9" t="s">
        <v>31</v>
      </c>
      <c r="D45" s="9" t="s">
        <v>139</v>
      </c>
      <c r="E45" s="11" t="s">
        <v>76</v>
      </c>
      <c r="F45" s="12">
        <v>300</v>
      </c>
      <c r="G45" s="13">
        <v>31.93</v>
      </c>
      <c r="H45" s="13">
        <v>2.79</v>
      </c>
      <c r="I45" s="13">
        <v>38.33</v>
      </c>
      <c r="J45" s="13">
        <f t="shared" ref="J45:J59" si="14">I45+H45</f>
        <v>41.12</v>
      </c>
      <c r="K45" s="13">
        <f t="shared" ref="K45:K59" si="15">H45*F45</f>
        <v>837</v>
      </c>
      <c r="L45" s="13">
        <f t="shared" si="3"/>
        <v>11499</v>
      </c>
      <c r="M45" s="13">
        <f t="shared" si="13"/>
        <v>12336</v>
      </c>
      <c r="N45" s="14">
        <f t="shared" si="0"/>
        <v>5.534415617259484E-3</v>
      </c>
    </row>
    <row r="46" spans="1:14" ht="26.4" x14ac:dyDescent="0.25">
      <c r="A46" s="9" t="s">
        <v>140</v>
      </c>
      <c r="B46" s="10" t="s">
        <v>141</v>
      </c>
      <c r="C46" s="9" t="s">
        <v>31</v>
      </c>
      <c r="D46" s="9" t="s">
        <v>142</v>
      </c>
      <c r="E46" s="11" t="s">
        <v>76</v>
      </c>
      <c r="F46" s="12">
        <v>100</v>
      </c>
      <c r="G46" s="13">
        <v>16.649999999999999</v>
      </c>
      <c r="H46" s="13">
        <v>1.92</v>
      </c>
      <c r="I46" s="13">
        <v>19.52</v>
      </c>
      <c r="J46" s="13">
        <f t="shared" si="14"/>
        <v>21.439999999999998</v>
      </c>
      <c r="K46" s="13">
        <f t="shared" si="15"/>
        <v>192</v>
      </c>
      <c r="L46" s="13">
        <f t="shared" si="3"/>
        <v>1952</v>
      </c>
      <c r="M46" s="13">
        <f t="shared" si="13"/>
        <v>2144</v>
      </c>
      <c r="N46" s="14">
        <f t="shared" si="0"/>
        <v>9.6188286992577286E-4</v>
      </c>
    </row>
    <row r="47" spans="1:14" ht="26.4" x14ac:dyDescent="0.25">
      <c r="A47" s="9" t="s">
        <v>143</v>
      </c>
      <c r="B47" s="10" t="s">
        <v>144</v>
      </c>
      <c r="C47" s="9" t="s">
        <v>31</v>
      </c>
      <c r="D47" s="9" t="s">
        <v>145</v>
      </c>
      <c r="E47" s="11" t="s">
        <v>76</v>
      </c>
      <c r="F47" s="12">
        <v>100</v>
      </c>
      <c r="G47" s="13">
        <v>36.99</v>
      </c>
      <c r="H47" s="13">
        <v>11.41</v>
      </c>
      <c r="I47" s="13">
        <v>36.22</v>
      </c>
      <c r="J47" s="13">
        <f t="shared" si="14"/>
        <v>47.629999999999995</v>
      </c>
      <c r="K47" s="13">
        <f t="shared" si="15"/>
        <v>1141</v>
      </c>
      <c r="L47" s="13">
        <f t="shared" si="3"/>
        <v>3622</v>
      </c>
      <c r="M47" s="13">
        <f t="shared" si="13"/>
        <v>4763</v>
      </c>
      <c r="N47" s="14">
        <f t="shared" si="0"/>
        <v>2.1368694540375263E-3</v>
      </c>
    </row>
    <row r="48" spans="1:14" ht="26.4" x14ac:dyDescent="0.25">
      <c r="A48" s="9" t="s">
        <v>146</v>
      </c>
      <c r="B48" s="10" t="s">
        <v>127</v>
      </c>
      <c r="C48" s="9" t="s">
        <v>31</v>
      </c>
      <c r="D48" s="9" t="s">
        <v>128</v>
      </c>
      <c r="E48" s="11" t="s">
        <v>76</v>
      </c>
      <c r="F48" s="12">
        <v>100</v>
      </c>
      <c r="G48" s="13">
        <v>1.17</v>
      </c>
      <c r="H48" s="13">
        <v>0.11</v>
      </c>
      <c r="I48" s="13">
        <v>1.39</v>
      </c>
      <c r="J48" s="13">
        <f t="shared" si="14"/>
        <v>1.5</v>
      </c>
      <c r="K48" s="13">
        <f t="shared" si="15"/>
        <v>11</v>
      </c>
      <c r="L48" s="13">
        <f t="shared" si="3"/>
        <v>139</v>
      </c>
      <c r="M48" s="13">
        <f t="shared" si="13"/>
        <v>150</v>
      </c>
      <c r="N48" s="14">
        <f t="shared" si="0"/>
        <v>6.7295909742941202E-5</v>
      </c>
    </row>
    <row r="49" spans="1:14" ht="26.4" x14ac:dyDescent="0.25">
      <c r="A49" s="9" t="s">
        <v>147</v>
      </c>
      <c r="B49" s="10" t="s">
        <v>148</v>
      </c>
      <c r="C49" s="9" t="s">
        <v>31</v>
      </c>
      <c r="D49" s="9" t="s">
        <v>149</v>
      </c>
      <c r="E49" s="11" t="s">
        <v>76</v>
      </c>
      <c r="F49" s="12">
        <v>100</v>
      </c>
      <c r="G49" s="13">
        <v>21.86</v>
      </c>
      <c r="H49" s="13">
        <v>9.01</v>
      </c>
      <c r="I49" s="13">
        <v>19.14</v>
      </c>
      <c r="J49" s="13">
        <f t="shared" si="14"/>
        <v>28.15</v>
      </c>
      <c r="K49" s="13">
        <f t="shared" si="15"/>
        <v>901</v>
      </c>
      <c r="L49" s="13">
        <f t="shared" si="3"/>
        <v>1914</v>
      </c>
      <c r="M49" s="13">
        <f t="shared" si="13"/>
        <v>2815</v>
      </c>
      <c r="N49" s="14">
        <f t="shared" si="0"/>
        <v>1.262919906175863E-3</v>
      </c>
    </row>
    <row r="50" spans="1:14" x14ac:dyDescent="0.25">
      <c r="A50" s="9" t="s">
        <v>150</v>
      </c>
      <c r="B50" s="10" t="s">
        <v>151</v>
      </c>
      <c r="C50" s="9" t="s">
        <v>24</v>
      </c>
      <c r="D50" s="9" t="s">
        <v>152</v>
      </c>
      <c r="E50" s="11" t="s">
        <v>53</v>
      </c>
      <c r="F50" s="12">
        <v>11</v>
      </c>
      <c r="G50" s="13">
        <v>112.45</v>
      </c>
      <c r="H50" s="13">
        <v>2.69</v>
      </c>
      <c r="I50" s="13">
        <v>142.13</v>
      </c>
      <c r="J50" s="13">
        <f t="shared" si="14"/>
        <v>144.82</v>
      </c>
      <c r="K50" s="13">
        <f t="shared" si="15"/>
        <v>29.59</v>
      </c>
      <c r="L50" s="13">
        <f t="shared" si="3"/>
        <v>1563.43</v>
      </c>
      <c r="M50" s="13">
        <f t="shared" si="13"/>
        <v>1593.02</v>
      </c>
      <c r="N50" s="14">
        <f t="shared" si="0"/>
        <v>7.1469153425800127E-4</v>
      </c>
    </row>
    <row r="51" spans="1:14" x14ac:dyDescent="0.25">
      <c r="A51" s="9" t="s">
        <v>153</v>
      </c>
      <c r="B51" s="10" t="s">
        <v>154</v>
      </c>
      <c r="C51" s="9" t="s">
        <v>24</v>
      </c>
      <c r="D51" s="9" t="s">
        <v>155</v>
      </c>
      <c r="E51" s="11" t="s">
        <v>53</v>
      </c>
      <c r="F51" s="12">
        <v>1</v>
      </c>
      <c r="G51" s="13">
        <v>17471.89</v>
      </c>
      <c r="H51" s="13">
        <v>350.1</v>
      </c>
      <c r="I51" s="13">
        <v>22150.2</v>
      </c>
      <c r="J51" s="13">
        <f t="shared" si="14"/>
        <v>22500.3</v>
      </c>
      <c r="K51" s="13">
        <f t="shared" si="15"/>
        <v>350.1</v>
      </c>
      <c r="L51" s="13">
        <f t="shared" si="3"/>
        <v>22150.2</v>
      </c>
      <c r="M51" s="13">
        <f t="shared" si="13"/>
        <v>22500.3</v>
      </c>
      <c r="N51" s="14">
        <f t="shared" si="0"/>
        <v>1.0094521053260665E-2</v>
      </c>
    </row>
    <row r="52" spans="1:14" ht="26.4" x14ac:dyDescent="0.25">
      <c r="A52" s="9" t="s">
        <v>156</v>
      </c>
      <c r="B52" s="10" t="s">
        <v>157</v>
      </c>
      <c r="C52" s="9" t="s">
        <v>31</v>
      </c>
      <c r="D52" s="9" t="s">
        <v>158</v>
      </c>
      <c r="E52" s="11" t="s">
        <v>76</v>
      </c>
      <c r="F52" s="12">
        <v>500</v>
      </c>
      <c r="G52" s="13">
        <v>4.71</v>
      </c>
      <c r="H52" s="13">
        <v>1.43</v>
      </c>
      <c r="I52" s="13">
        <v>4.63</v>
      </c>
      <c r="J52" s="13">
        <f t="shared" si="14"/>
        <v>6.06</v>
      </c>
      <c r="K52" s="13">
        <f t="shared" si="15"/>
        <v>715</v>
      </c>
      <c r="L52" s="13">
        <f t="shared" si="3"/>
        <v>2315</v>
      </c>
      <c r="M52" s="13">
        <f t="shared" si="13"/>
        <v>3030</v>
      </c>
      <c r="N52" s="14">
        <f t="shared" si="0"/>
        <v>1.3593773768074123E-3</v>
      </c>
    </row>
    <row r="53" spans="1:14" ht="26.4" x14ac:dyDescent="0.25">
      <c r="A53" s="9" t="s">
        <v>159</v>
      </c>
      <c r="B53" s="10" t="s">
        <v>160</v>
      </c>
      <c r="C53" s="9" t="s">
        <v>31</v>
      </c>
      <c r="D53" s="9" t="s">
        <v>161</v>
      </c>
      <c r="E53" s="11" t="s">
        <v>76</v>
      </c>
      <c r="F53" s="12">
        <v>150</v>
      </c>
      <c r="G53" s="13">
        <v>4.24</v>
      </c>
      <c r="H53" s="13">
        <v>1.43</v>
      </c>
      <c r="I53" s="13">
        <v>4.03</v>
      </c>
      <c r="J53" s="13">
        <f t="shared" si="14"/>
        <v>5.46</v>
      </c>
      <c r="K53" s="13">
        <f t="shared" si="15"/>
        <v>214.5</v>
      </c>
      <c r="L53" s="13">
        <f t="shared" si="3"/>
        <v>604.5</v>
      </c>
      <c r="M53" s="13">
        <f t="shared" si="13"/>
        <v>819</v>
      </c>
      <c r="N53" s="14">
        <f t="shared" si="0"/>
        <v>3.6743566719645894E-4</v>
      </c>
    </row>
    <row r="54" spans="1:14" x14ac:dyDescent="0.25">
      <c r="A54" s="9" t="s">
        <v>162</v>
      </c>
      <c r="B54" s="10" t="s">
        <v>163</v>
      </c>
      <c r="C54" s="9" t="s">
        <v>24</v>
      </c>
      <c r="D54" s="9" t="s">
        <v>164</v>
      </c>
      <c r="E54" s="11" t="s">
        <v>53</v>
      </c>
      <c r="F54" s="12">
        <v>34</v>
      </c>
      <c r="G54" s="13">
        <v>469.72</v>
      </c>
      <c r="H54" s="13">
        <v>53.88</v>
      </c>
      <c r="I54" s="13">
        <v>551.02</v>
      </c>
      <c r="J54" s="13">
        <f t="shared" si="14"/>
        <v>604.9</v>
      </c>
      <c r="K54" s="13">
        <f t="shared" si="15"/>
        <v>1831.92</v>
      </c>
      <c r="L54" s="13">
        <f t="shared" si="3"/>
        <v>18734.68</v>
      </c>
      <c r="M54" s="13">
        <f t="shared" si="13"/>
        <v>20566.599999999999</v>
      </c>
      <c r="N54" s="14">
        <f t="shared" si="0"/>
        <v>9.2269870487944952E-3</v>
      </c>
    </row>
    <row r="55" spans="1:14" x14ac:dyDescent="0.25">
      <c r="A55" s="9" t="s">
        <v>165</v>
      </c>
      <c r="B55" s="10" t="s">
        <v>166</v>
      </c>
      <c r="C55" s="9" t="s">
        <v>24</v>
      </c>
      <c r="D55" s="9" t="s">
        <v>167</v>
      </c>
      <c r="E55" s="11" t="s">
        <v>53</v>
      </c>
      <c r="F55" s="12">
        <v>408</v>
      </c>
      <c r="G55" s="13">
        <v>47.68</v>
      </c>
      <c r="H55" s="13">
        <v>2.67</v>
      </c>
      <c r="I55" s="13">
        <v>58.74</v>
      </c>
      <c r="J55" s="13">
        <f t="shared" si="14"/>
        <v>61.410000000000004</v>
      </c>
      <c r="K55" s="13">
        <f t="shared" si="15"/>
        <v>1089.3599999999999</v>
      </c>
      <c r="L55" s="13">
        <f t="shared" si="3"/>
        <v>23965.920000000002</v>
      </c>
      <c r="M55" s="13">
        <f t="shared" si="13"/>
        <v>25055.280000000002</v>
      </c>
      <c r="N55" s="14">
        <f t="shared" si="0"/>
        <v>1.1240785743094133E-2</v>
      </c>
    </row>
    <row r="56" spans="1:14" x14ac:dyDescent="0.25">
      <c r="A56" s="9" t="s">
        <v>168</v>
      </c>
      <c r="B56" s="10" t="s">
        <v>169</v>
      </c>
      <c r="C56" s="9" t="s">
        <v>31</v>
      </c>
      <c r="D56" s="9" t="s">
        <v>170</v>
      </c>
      <c r="E56" s="11" t="s">
        <v>76</v>
      </c>
      <c r="F56" s="12">
        <v>100</v>
      </c>
      <c r="G56" s="13">
        <v>14.93</v>
      </c>
      <c r="H56" s="13">
        <v>7.03</v>
      </c>
      <c r="I56" s="13">
        <v>12.19</v>
      </c>
      <c r="J56" s="13">
        <f t="shared" si="14"/>
        <v>19.22</v>
      </c>
      <c r="K56" s="13">
        <f t="shared" si="15"/>
        <v>703</v>
      </c>
      <c r="L56" s="13">
        <f t="shared" si="3"/>
        <v>1219</v>
      </c>
      <c r="M56" s="13">
        <f t="shared" si="13"/>
        <v>1922</v>
      </c>
      <c r="N56" s="14">
        <f t="shared" si="0"/>
        <v>8.622849235062199E-4</v>
      </c>
    </row>
    <row r="57" spans="1:14" x14ac:dyDescent="0.25">
      <c r="A57" s="9" t="s">
        <v>171</v>
      </c>
      <c r="B57" s="10" t="s">
        <v>172</v>
      </c>
      <c r="C57" s="9" t="s">
        <v>24</v>
      </c>
      <c r="D57" s="9" t="s">
        <v>173</v>
      </c>
      <c r="E57" s="11" t="s">
        <v>53</v>
      </c>
      <c r="F57" s="12">
        <v>272</v>
      </c>
      <c r="G57" s="13">
        <v>1514.11</v>
      </c>
      <c r="H57" s="13">
        <v>19.63</v>
      </c>
      <c r="I57" s="13">
        <v>1930.24</v>
      </c>
      <c r="J57" s="13">
        <f t="shared" si="14"/>
        <v>1949.8700000000001</v>
      </c>
      <c r="K57" s="13">
        <f t="shared" si="15"/>
        <v>5339.36</v>
      </c>
      <c r="L57" s="13">
        <f t="shared" si="3"/>
        <v>525025.28000000003</v>
      </c>
      <c r="M57" s="13">
        <f t="shared" si="13"/>
        <v>530364.64</v>
      </c>
      <c r="N57" s="14">
        <f t="shared" si="0"/>
        <v>0.23794247296191667</v>
      </c>
    </row>
    <row r="58" spans="1:14" ht="39.6" x14ac:dyDescent="0.25">
      <c r="A58" s="9" t="s">
        <v>174</v>
      </c>
      <c r="B58" s="10" t="s">
        <v>175</v>
      </c>
      <c r="C58" s="9" t="s">
        <v>24</v>
      </c>
      <c r="D58" s="9" t="s">
        <v>176</v>
      </c>
      <c r="E58" s="11" t="s">
        <v>26</v>
      </c>
      <c r="F58" s="12">
        <v>1</v>
      </c>
      <c r="G58" s="13">
        <v>820.21</v>
      </c>
      <c r="H58" s="13">
        <v>653.57000000000005</v>
      </c>
      <c r="I58" s="13">
        <v>402.7</v>
      </c>
      <c r="J58" s="13">
        <f t="shared" si="14"/>
        <v>1056.27</v>
      </c>
      <c r="K58" s="13">
        <f t="shared" si="15"/>
        <v>653.57000000000005</v>
      </c>
      <c r="L58" s="13">
        <f t="shared" si="3"/>
        <v>402.69999999999993</v>
      </c>
      <c r="M58" s="13">
        <f t="shared" si="13"/>
        <v>1056.27</v>
      </c>
      <c r="N58" s="14">
        <f t="shared" si="0"/>
        <v>4.738843372278433E-4</v>
      </c>
    </row>
    <row r="59" spans="1:14" ht="26.4" x14ac:dyDescent="0.25">
      <c r="A59" s="9" t="s">
        <v>177</v>
      </c>
      <c r="B59" s="10" t="s">
        <v>144</v>
      </c>
      <c r="C59" s="9" t="s">
        <v>31</v>
      </c>
      <c r="D59" s="9" t="s">
        <v>178</v>
      </c>
      <c r="E59" s="11" t="s">
        <v>76</v>
      </c>
      <c r="F59" s="12">
        <v>20</v>
      </c>
      <c r="G59" s="13">
        <v>36.99</v>
      </c>
      <c r="H59" s="13">
        <v>11.41</v>
      </c>
      <c r="I59" s="13">
        <v>36.22</v>
      </c>
      <c r="J59" s="13">
        <f t="shared" si="14"/>
        <v>47.629999999999995</v>
      </c>
      <c r="K59" s="13">
        <f t="shared" si="15"/>
        <v>228.2</v>
      </c>
      <c r="L59" s="13">
        <f t="shared" si="3"/>
        <v>724.39999999999986</v>
      </c>
      <c r="M59" s="13">
        <f t="shared" si="13"/>
        <v>952.59999999999991</v>
      </c>
      <c r="N59" s="14">
        <f t="shared" si="0"/>
        <v>4.2737389080750517E-4</v>
      </c>
    </row>
    <row r="60" spans="1:14" x14ac:dyDescent="0.25">
      <c r="A60" s="5" t="s">
        <v>179</v>
      </c>
      <c r="B60" s="5"/>
      <c r="C60" s="5"/>
      <c r="D60" s="5" t="s">
        <v>180</v>
      </c>
      <c r="E60" s="5"/>
      <c r="F60" s="6"/>
      <c r="G60" s="5"/>
      <c r="H60" s="5"/>
      <c r="I60" s="5"/>
      <c r="J60" s="5"/>
      <c r="K60" s="5"/>
      <c r="L60" s="5"/>
      <c r="M60" s="7">
        <f>SUM(M61:M73)</f>
        <v>528075.20000000007</v>
      </c>
      <c r="N60" s="8">
        <f t="shared" si="0"/>
        <v>0.23691533997790418</v>
      </c>
    </row>
    <row r="61" spans="1:14" ht="26.4" x14ac:dyDescent="0.25">
      <c r="A61" s="9" t="s">
        <v>181</v>
      </c>
      <c r="B61" s="10" t="s">
        <v>141</v>
      </c>
      <c r="C61" s="9" t="s">
        <v>31</v>
      </c>
      <c r="D61" s="9" t="s">
        <v>142</v>
      </c>
      <c r="E61" s="11" t="s">
        <v>76</v>
      </c>
      <c r="F61" s="12">
        <v>30</v>
      </c>
      <c r="G61" s="13">
        <v>16.649999999999999</v>
      </c>
      <c r="H61" s="13">
        <v>1.92</v>
      </c>
      <c r="I61" s="13">
        <v>19.52</v>
      </c>
      <c r="J61" s="13">
        <f t="shared" ref="J61:J73" si="16">I61+H61</f>
        <v>21.439999999999998</v>
      </c>
      <c r="K61" s="13">
        <f t="shared" ref="K61:K73" si="17">H61*F61</f>
        <v>57.599999999999994</v>
      </c>
      <c r="L61" s="13">
        <f t="shared" si="3"/>
        <v>585.59999999999991</v>
      </c>
      <c r="M61" s="13">
        <f t="shared" si="13"/>
        <v>643.19999999999993</v>
      </c>
      <c r="N61" s="14">
        <f t="shared" si="0"/>
        <v>2.8856486097773181E-4</v>
      </c>
    </row>
    <row r="62" spans="1:14" ht="26.4" x14ac:dyDescent="0.25">
      <c r="A62" s="9" t="s">
        <v>182</v>
      </c>
      <c r="B62" s="10" t="s">
        <v>183</v>
      </c>
      <c r="C62" s="9" t="s">
        <v>31</v>
      </c>
      <c r="D62" s="9" t="s">
        <v>184</v>
      </c>
      <c r="E62" s="11" t="s">
        <v>76</v>
      </c>
      <c r="F62" s="12">
        <v>10</v>
      </c>
      <c r="G62" s="13">
        <v>11.25</v>
      </c>
      <c r="H62" s="13">
        <v>3.18</v>
      </c>
      <c r="I62" s="13">
        <v>11.3</v>
      </c>
      <c r="J62" s="13">
        <f t="shared" si="16"/>
        <v>14.48</v>
      </c>
      <c r="K62" s="13">
        <f t="shared" si="17"/>
        <v>31.8</v>
      </c>
      <c r="L62" s="13">
        <f t="shared" si="3"/>
        <v>113.00000000000001</v>
      </c>
      <c r="M62" s="13">
        <f t="shared" si="13"/>
        <v>144.80000000000001</v>
      </c>
      <c r="N62" s="14">
        <f t="shared" si="0"/>
        <v>6.4962984871852575E-5</v>
      </c>
    </row>
    <row r="63" spans="1:14" ht="26.4" x14ac:dyDescent="0.25">
      <c r="A63" s="9" t="s">
        <v>185</v>
      </c>
      <c r="B63" s="10" t="s">
        <v>144</v>
      </c>
      <c r="C63" s="9" t="s">
        <v>31</v>
      </c>
      <c r="D63" s="9" t="s">
        <v>145</v>
      </c>
      <c r="E63" s="11" t="s">
        <v>76</v>
      </c>
      <c r="F63" s="12">
        <v>2</v>
      </c>
      <c r="G63" s="13">
        <v>36.99</v>
      </c>
      <c r="H63" s="13">
        <v>11.41</v>
      </c>
      <c r="I63" s="13">
        <v>36.22</v>
      </c>
      <c r="J63" s="13">
        <f t="shared" si="16"/>
        <v>47.629999999999995</v>
      </c>
      <c r="K63" s="13">
        <f t="shared" si="17"/>
        <v>22.82</v>
      </c>
      <c r="L63" s="13">
        <f t="shared" si="3"/>
        <v>72.44</v>
      </c>
      <c r="M63" s="13">
        <f t="shared" si="13"/>
        <v>95.259999999999991</v>
      </c>
      <c r="N63" s="14">
        <f t="shared" si="0"/>
        <v>4.2737389080750516E-5</v>
      </c>
    </row>
    <row r="64" spans="1:14" ht="26.4" x14ac:dyDescent="0.25">
      <c r="A64" s="9" t="s">
        <v>186</v>
      </c>
      <c r="B64" s="10" t="s">
        <v>127</v>
      </c>
      <c r="C64" s="9" t="s">
        <v>31</v>
      </c>
      <c r="D64" s="9" t="s">
        <v>128</v>
      </c>
      <c r="E64" s="11" t="s">
        <v>76</v>
      </c>
      <c r="F64" s="12">
        <v>100</v>
      </c>
      <c r="G64" s="13">
        <v>1.17</v>
      </c>
      <c r="H64" s="13">
        <v>0.11</v>
      </c>
      <c r="I64" s="13">
        <v>1.39</v>
      </c>
      <c r="J64" s="13">
        <f t="shared" si="16"/>
        <v>1.5</v>
      </c>
      <c r="K64" s="13">
        <f t="shared" si="17"/>
        <v>11</v>
      </c>
      <c r="L64" s="13">
        <f t="shared" si="3"/>
        <v>139</v>
      </c>
      <c r="M64" s="13">
        <f t="shared" si="13"/>
        <v>150</v>
      </c>
      <c r="N64" s="14">
        <f t="shared" si="0"/>
        <v>6.7295909742941202E-5</v>
      </c>
    </row>
    <row r="65" spans="1:14" x14ac:dyDescent="0.25">
      <c r="A65" s="9" t="s">
        <v>187</v>
      </c>
      <c r="B65" s="10" t="s">
        <v>151</v>
      </c>
      <c r="C65" s="9" t="s">
        <v>24</v>
      </c>
      <c r="D65" s="9" t="s">
        <v>152</v>
      </c>
      <c r="E65" s="11" t="s">
        <v>53</v>
      </c>
      <c r="F65" s="12">
        <v>3</v>
      </c>
      <c r="G65" s="13">
        <v>112.45</v>
      </c>
      <c r="H65" s="13">
        <v>2.69</v>
      </c>
      <c r="I65" s="13">
        <v>142.13</v>
      </c>
      <c r="J65" s="13">
        <f t="shared" si="16"/>
        <v>144.82</v>
      </c>
      <c r="K65" s="13">
        <f t="shared" si="17"/>
        <v>8.07</v>
      </c>
      <c r="L65" s="13">
        <f t="shared" si="3"/>
        <v>426.39</v>
      </c>
      <c r="M65" s="13">
        <f t="shared" si="13"/>
        <v>434.46</v>
      </c>
      <c r="N65" s="14">
        <f t="shared" si="0"/>
        <v>1.9491587297945488E-4</v>
      </c>
    </row>
    <row r="66" spans="1:14" x14ac:dyDescent="0.25">
      <c r="A66" s="9" t="s">
        <v>188</v>
      </c>
      <c r="B66" s="10" t="s">
        <v>189</v>
      </c>
      <c r="C66" s="9" t="s">
        <v>24</v>
      </c>
      <c r="D66" s="9" t="s">
        <v>190</v>
      </c>
      <c r="E66" s="11" t="s">
        <v>53</v>
      </c>
      <c r="F66" s="12">
        <v>1</v>
      </c>
      <c r="G66" s="13">
        <v>12867.44</v>
      </c>
      <c r="H66" s="13">
        <v>350.11</v>
      </c>
      <c r="I66" s="13">
        <v>16220.58</v>
      </c>
      <c r="J66" s="13">
        <f t="shared" si="16"/>
        <v>16570.689999999999</v>
      </c>
      <c r="K66" s="13">
        <f t="shared" si="17"/>
        <v>350.11</v>
      </c>
      <c r="L66" s="13">
        <f t="shared" si="3"/>
        <v>16220.579999999998</v>
      </c>
      <c r="M66" s="13">
        <f t="shared" si="13"/>
        <v>16570.689999999999</v>
      </c>
      <c r="N66" s="14">
        <f t="shared" si="0"/>
        <v>7.4342643907883881E-3</v>
      </c>
    </row>
    <row r="67" spans="1:14" ht="26.4" x14ac:dyDescent="0.25">
      <c r="A67" s="9" t="s">
        <v>191</v>
      </c>
      <c r="B67" s="10" t="s">
        <v>157</v>
      </c>
      <c r="C67" s="9" t="s">
        <v>31</v>
      </c>
      <c r="D67" s="9" t="s">
        <v>158</v>
      </c>
      <c r="E67" s="11" t="s">
        <v>76</v>
      </c>
      <c r="F67" s="12">
        <v>300</v>
      </c>
      <c r="G67" s="13">
        <v>4.71</v>
      </c>
      <c r="H67" s="13">
        <v>1.43</v>
      </c>
      <c r="I67" s="13">
        <v>4.63</v>
      </c>
      <c r="J67" s="13">
        <f t="shared" si="16"/>
        <v>6.06</v>
      </c>
      <c r="K67" s="13">
        <f t="shared" si="17"/>
        <v>429</v>
      </c>
      <c r="L67" s="13">
        <f t="shared" si="3"/>
        <v>1388.9999999999998</v>
      </c>
      <c r="M67" s="13">
        <f t="shared" si="13"/>
        <v>1817.9999999999998</v>
      </c>
      <c r="N67" s="14">
        <f t="shared" si="0"/>
        <v>8.156264260844472E-4</v>
      </c>
    </row>
    <row r="68" spans="1:14" ht="26.4" x14ac:dyDescent="0.25">
      <c r="A68" s="9" t="s">
        <v>192</v>
      </c>
      <c r="B68" s="10" t="s">
        <v>160</v>
      </c>
      <c r="C68" s="9" t="s">
        <v>31</v>
      </c>
      <c r="D68" s="9" t="s">
        <v>161</v>
      </c>
      <c r="E68" s="11" t="s">
        <v>76</v>
      </c>
      <c r="F68" s="12">
        <v>100</v>
      </c>
      <c r="G68" s="13">
        <v>4.24</v>
      </c>
      <c r="H68" s="13">
        <v>1.43</v>
      </c>
      <c r="I68" s="13">
        <v>4.03</v>
      </c>
      <c r="J68" s="13">
        <f t="shared" si="16"/>
        <v>5.46</v>
      </c>
      <c r="K68" s="13">
        <f t="shared" si="17"/>
        <v>143</v>
      </c>
      <c r="L68" s="13">
        <f t="shared" si="3"/>
        <v>403</v>
      </c>
      <c r="M68" s="13">
        <f t="shared" si="13"/>
        <v>546</v>
      </c>
      <c r="N68" s="14">
        <f t="shared" si="0"/>
        <v>2.4495711146430596E-4</v>
      </c>
    </row>
    <row r="69" spans="1:14" x14ac:dyDescent="0.25">
      <c r="A69" s="9" t="s">
        <v>193</v>
      </c>
      <c r="B69" s="10" t="s">
        <v>194</v>
      </c>
      <c r="C69" s="9" t="s">
        <v>24</v>
      </c>
      <c r="D69" s="9" t="s">
        <v>195</v>
      </c>
      <c r="E69" s="11" t="s">
        <v>53</v>
      </c>
      <c r="F69" s="12">
        <v>54</v>
      </c>
      <c r="G69" s="13">
        <v>1194.32</v>
      </c>
      <c r="H69" s="13">
        <v>1324.6</v>
      </c>
      <c r="I69" s="13">
        <v>213.45</v>
      </c>
      <c r="J69" s="13">
        <f t="shared" si="16"/>
        <v>1538.05</v>
      </c>
      <c r="K69" s="13">
        <f t="shared" si="17"/>
        <v>71528.399999999994</v>
      </c>
      <c r="L69" s="13">
        <f t="shared" si="3"/>
        <v>11526.300000000003</v>
      </c>
      <c r="M69" s="13">
        <f t="shared" si="13"/>
        <v>83054.7</v>
      </c>
      <c r="N69" s="14">
        <f t="shared" si="0"/>
        <v>3.7261610632847053E-2</v>
      </c>
    </row>
    <row r="70" spans="1:14" x14ac:dyDescent="0.25">
      <c r="A70" s="9" t="s">
        <v>196</v>
      </c>
      <c r="B70" s="10" t="s">
        <v>169</v>
      </c>
      <c r="C70" s="9" t="s">
        <v>31</v>
      </c>
      <c r="D70" s="9" t="s">
        <v>170</v>
      </c>
      <c r="E70" s="11" t="s">
        <v>76</v>
      </c>
      <c r="F70" s="12">
        <v>50</v>
      </c>
      <c r="G70" s="13">
        <v>14.93</v>
      </c>
      <c r="H70" s="13">
        <v>7.03</v>
      </c>
      <c r="I70" s="13">
        <v>12.19</v>
      </c>
      <c r="J70" s="13">
        <f t="shared" si="16"/>
        <v>19.22</v>
      </c>
      <c r="K70" s="13">
        <f t="shared" si="17"/>
        <v>351.5</v>
      </c>
      <c r="L70" s="13">
        <f t="shared" si="3"/>
        <v>609.5</v>
      </c>
      <c r="M70" s="13">
        <f t="shared" si="13"/>
        <v>961</v>
      </c>
      <c r="N70" s="14">
        <f t="shared" si="0"/>
        <v>4.3114246175310995E-4</v>
      </c>
    </row>
    <row r="71" spans="1:14" x14ac:dyDescent="0.25">
      <c r="A71" s="9" t="s">
        <v>197</v>
      </c>
      <c r="B71" s="10" t="s">
        <v>172</v>
      </c>
      <c r="C71" s="9" t="s">
        <v>24</v>
      </c>
      <c r="D71" s="9" t="s">
        <v>173</v>
      </c>
      <c r="E71" s="11" t="s">
        <v>53</v>
      </c>
      <c r="F71" s="12">
        <v>216</v>
      </c>
      <c r="G71" s="13">
        <v>1514.11</v>
      </c>
      <c r="H71" s="13">
        <v>19.63</v>
      </c>
      <c r="I71" s="13">
        <v>1930.24</v>
      </c>
      <c r="J71" s="13">
        <f t="shared" si="16"/>
        <v>1949.8700000000001</v>
      </c>
      <c r="K71" s="13">
        <f t="shared" si="17"/>
        <v>4240.08</v>
      </c>
      <c r="L71" s="13">
        <f t="shared" si="3"/>
        <v>416931.84000000003</v>
      </c>
      <c r="M71" s="13">
        <f t="shared" si="13"/>
        <v>421171.92000000004</v>
      </c>
      <c r="N71" s="14">
        <f t="shared" si="0"/>
        <v>0.18895431676387503</v>
      </c>
    </row>
    <row r="72" spans="1:14" ht="39.6" x14ac:dyDescent="0.25">
      <c r="A72" s="9" t="s">
        <v>198</v>
      </c>
      <c r="B72" s="10" t="s">
        <v>175</v>
      </c>
      <c r="C72" s="9" t="s">
        <v>24</v>
      </c>
      <c r="D72" s="9" t="s">
        <v>176</v>
      </c>
      <c r="E72" s="11" t="s">
        <v>26</v>
      </c>
      <c r="F72" s="12">
        <v>1</v>
      </c>
      <c r="G72" s="13">
        <v>820.21</v>
      </c>
      <c r="H72" s="13">
        <v>653.57000000000005</v>
      </c>
      <c r="I72" s="13">
        <v>402.7</v>
      </c>
      <c r="J72" s="13">
        <f t="shared" si="16"/>
        <v>1056.27</v>
      </c>
      <c r="K72" s="13">
        <f t="shared" si="17"/>
        <v>653.57000000000005</v>
      </c>
      <c r="L72" s="13">
        <f t="shared" si="3"/>
        <v>402.69999999999993</v>
      </c>
      <c r="M72" s="13">
        <f t="shared" si="13"/>
        <v>1056.27</v>
      </c>
      <c r="N72" s="14">
        <f t="shared" ref="N72:N108" si="18">M72 /$L$113</f>
        <v>4.738843372278433E-4</v>
      </c>
    </row>
    <row r="73" spans="1:14" ht="26.4" x14ac:dyDescent="0.25">
      <c r="A73" s="9" t="s">
        <v>199</v>
      </c>
      <c r="B73" s="10" t="s">
        <v>144</v>
      </c>
      <c r="C73" s="9" t="s">
        <v>31</v>
      </c>
      <c r="D73" s="9" t="s">
        <v>200</v>
      </c>
      <c r="E73" s="11" t="s">
        <v>76</v>
      </c>
      <c r="F73" s="12">
        <v>30</v>
      </c>
      <c r="G73" s="13">
        <v>36.99</v>
      </c>
      <c r="H73" s="13">
        <v>11.41</v>
      </c>
      <c r="I73" s="13">
        <v>36.22</v>
      </c>
      <c r="J73" s="13">
        <f t="shared" si="16"/>
        <v>47.629999999999995</v>
      </c>
      <c r="K73" s="13">
        <f t="shared" si="17"/>
        <v>342.3</v>
      </c>
      <c r="L73" s="13">
        <f t="shared" si="3"/>
        <v>1086.5999999999999</v>
      </c>
      <c r="M73" s="13">
        <f t="shared" si="13"/>
        <v>1428.8999999999999</v>
      </c>
      <c r="N73" s="14">
        <f t="shared" si="18"/>
        <v>6.4106083621125773E-4</v>
      </c>
    </row>
    <row r="74" spans="1:14" x14ac:dyDescent="0.25">
      <c r="A74" s="5" t="s">
        <v>201</v>
      </c>
      <c r="B74" s="5"/>
      <c r="C74" s="5"/>
      <c r="D74" s="5" t="s">
        <v>202</v>
      </c>
      <c r="E74" s="5"/>
      <c r="F74" s="6"/>
      <c r="G74" s="5"/>
      <c r="H74" s="5"/>
      <c r="I74" s="5"/>
      <c r="J74" s="5"/>
      <c r="K74" s="5"/>
      <c r="L74" s="5"/>
      <c r="M74" s="7">
        <f>SUM(M75:M87)</f>
        <v>177296.55999999997</v>
      </c>
      <c r="N74" s="8">
        <f t="shared" si="18"/>
        <v>7.9542221996626375E-2</v>
      </c>
    </row>
    <row r="75" spans="1:14" ht="26.4" x14ac:dyDescent="0.25">
      <c r="A75" s="9" t="s">
        <v>203</v>
      </c>
      <c r="B75" s="10" t="s">
        <v>141</v>
      </c>
      <c r="C75" s="9" t="s">
        <v>31</v>
      </c>
      <c r="D75" s="9" t="s">
        <v>142</v>
      </c>
      <c r="E75" s="11" t="s">
        <v>76</v>
      </c>
      <c r="F75" s="12">
        <v>45</v>
      </c>
      <c r="G75" s="13">
        <v>16.649999999999999</v>
      </c>
      <c r="H75" s="13">
        <v>1.92</v>
      </c>
      <c r="I75" s="13">
        <v>19.52</v>
      </c>
      <c r="J75" s="13">
        <f t="shared" ref="J75:J87" si="19">I75+H75</f>
        <v>21.439999999999998</v>
      </c>
      <c r="K75" s="13">
        <f t="shared" ref="K75:K87" si="20">H75*F75</f>
        <v>86.399999999999991</v>
      </c>
      <c r="L75" s="13">
        <f t="shared" si="3"/>
        <v>878.4</v>
      </c>
      <c r="M75" s="13">
        <f t="shared" si="13"/>
        <v>964.8</v>
      </c>
      <c r="N75" s="14">
        <f t="shared" si="18"/>
        <v>4.3284729146659775E-4</v>
      </c>
    </row>
    <row r="76" spans="1:14" ht="26.4" x14ac:dyDescent="0.25">
      <c r="A76" s="9" t="s">
        <v>204</v>
      </c>
      <c r="B76" s="10" t="s">
        <v>183</v>
      </c>
      <c r="C76" s="9" t="s">
        <v>31</v>
      </c>
      <c r="D76" s="9" t="s">
        <v>184</v>
      </c>
      <c r="E76" s="11" t="s">
        <v>76</v>
      </c>
      <c r="F76" s="12">
        <v>15</v>
      </c>
      <c r="G76" s="13">
        <v>11.25</v>
      </c>
      <c r="H76" s="13">
        <v>3.18</v>
      </c>
      <c r="I76" s="13">
        <v>11.3</v>
      </c>
      <c r="J76" s="13">
        <f t="shared" si="19"/>
        <v>14.48</v>
      </c>
      <c r="K76" s="13">
        <f t="shared" si="20"/>
        <v>47.7</v>
      </c>
      <c r="L76" s="13">
        <f t="shared" ref="L76:L87" si="21">M76 - K76</f>
        <v>169.5</v>
      </c>
      <c r="M76" s="13">
        <f t="shared" si="13"/>
        <v>217.20000000000002</v>
      </c>
      <c r="N76" s="14">
        <f t="shared" si="18"/>
        <v>9.7444477307778856E-5</v>
      </c>
    </row>
    <row r="77" spans="1:14" ht="26.4" x14ac:dyDescent="0.25">
      <c r="A77" s="9" t="s">
        <v>205</v>
      </c>
      <c r="B77" s="10" t="s">
        <v>144</v>
      </c>
      <c r="C77" s="9" t="s">
        <v>31</v>
      </c>
      <c r="D77" s="9" t="s">
        <v>145</v>
      </c>
      <c r="E77" s="11" t="s">
        <v>76</v>
      </c>
      <c r="F77" s="12">
        <v>2</v>
      </c>
      <c r="G77" s="13">
        <v>36.99</v>
      </c>
      <c r="H77" s="13">
        <v>11.41</v>
      </c>
      <c r="I77" s="13">
        <v>36.22</v>
      </c>
      <c r="J77" s="13">
        <f t="shared" si="19"/>
        <v>47.629999999999995</v>
      </c>
      <c r="K77" s="13">
        <f t="shared" si="20"/>
        <v>22.82</v>
      </c>
      <c r="L77" s="13">
        <f t="shared" si="21"/>
        <v>72.44</v>
      </c>
      <c r="M77" s="13">
        <f t="shared" si="13"/>
        <v>95.259999999999991</v>
      </c>
      <c r="N77" s="14">
        <f t="shared" si="18"/>
        <v>4.2737389080750516E-5</v>
      </c>
    </row>
    <row r="78" spans="1:14" ht="26.4" x14ac:dyDescent="0.25">
      <c r="A78" s="9" t="s">
        <v>206</v>
      </c>
      <c r="B78" s="10" t="s">
        <v>127</v>
      </c>
      <c r="C78" s="9" t="s">
        <v>31</v>
      </c>
      <c r="D78" s="9" t="s">
        <v>128</v>
      </c>
      <c r="E78" s="11" t="s">
        <v>76</v>
      </c>
      <c r="F78" s="12">
        <v>100</v>
      </c>
      <c r="G78" s="13">
        <v>1.17</v>
      </c>
      <c r="H78" s="13">
        <v>0.11</v>
      </c>
      <c r="I78" s="13">
        <v>1.39</v>
      </c>
      <c r="J78" s="13">
        <f t="shared" si="19"/>
        <v>1.5</v>
      </c>
      <c r="K78" s="13">
        <f t="shared" si="20"/>
        <v>11</v>
      </c>
      <c r="L78" s="13">
        <f t="shared" si="21"/>
        <v>139</v>
      </c>
      <c r="M78" s="13">
        <f t="shared" si="13"/>
        <v>150</v>
      </c>
      <c r="N78" s="14">
        <f t="shared" si="18"/>
        <v>6.7295909742941202E-5</v>
      </c>
    </row>
    <row r="79" spans="1:14" x14ac:dyDescent="0.25">
      <c r="A79" s="9" t="s">
        <v>207</v>
      </c>
      <c r="B79" s="10" t="s">
        <v>151</v>
      </c>
      <c r="C79" s="9" t="s">
        <v>24</v>
      </c>
      <c r="D79" s="9" t="s">
        <v>152</v>
      </c>
      <c r="E79" s="11" t="s">
        <v>53</v>
      </c>
      <c r="F79" s="12">
        <v>9</v>
      </c>
      <c r="G79" s="13">
        <v>112.45</v>
      </c>
      <c r="H79" s="13">
        <v>2.69</v>
      </c>
      <c r="I79" s="13">
        <v>142.13</v>
      </c>
      <c r="J79" s="13">
        <f t="shared" si="19"/>
        <v>144.82</v>
      </c>
      <c r="K79" s="13">
        <f t="shared" si="20"/>
        <v>24.21</v>
      </c>
      <c r="L79" s="13">
        <f t="shared" si="21"/>
        <v>1279.1699999999998</v>
      </c>
      <c r="M79" s="13">
        <f t="shared" si="13"/>
        <v>1303.3799999999999</v>
      </c>
      <c r="N79" s="14">
        <f t="shared" si="18"/>
        <v>5.8474761893836458E-4</v>
      </c>
    </row>
    <row r="80" spans="1:14" x14ac:dyDescent="0.25">
      <c r="A80" s="9" t="s">
        <v>208</v>
      </c>
      <c r="B80" s="10" t="s">
        <v>189</v>
      </c>
      <c r="C80" s="9" t="s">
        <v>24</v>
      </c>
      <c r="D80" s="9" t="s">
        <v>190</v>
      </c>
      <c r="E80" s="11" t="s">
        <v>53</v>
      </c>
      <c r="F80" s="12">
        <v>1</v>
      </c>
      <c r="G80" s="13">
        <v>12867.44</v>
      </c>
      <c r="H80" s="13">
        <v>350.11</v>
      </c>
      <c r="I80" s="13">
        <v>16220.58</v>
      </c>
      <c r="J80" s="13">
        <f t="shared" si="19"/>
        <v>16570.689999999999</v>
      </c>
      <c r="K80" s="13">
        <f t="shared" si="20"/>
        <v>350.11</v>
      </c>
      <c r="L80" s="13">
        <f t="shared" si="21"/>
        <v>16220.579999999998</v>
      </c>
      <c r="M80" s="13">
        <f t="shared" si="13"/>
        <v>16570.689999999999</v>
      </c>
      <c r="N80" s="14">
        <f t="shared" si="18"/>
        <v>7.4342643907883881E-3</v>
      </c>
    </row>
    <row r="81" spans="1:14" ht="26.4" x14ac:dyDescent="0.25">
      <c r="A81" s="9" t="s">
        <v>209</v>
      </c>
      <c r="B81" s="10" t="s">
        <v>157</v>
      </c>
      <c r="C81" s="9" t="s">
        <v>31</v>
      </c>
      <c r="D81" s="9" t="s">
        <v>158</v>
      </c>
      <c r="E81" s="11" t="s">
        <v>76</v>
      </c>
      <c r="F81" s="12">
        <v>500</v>
      </c>
      <c r="G81" s="13">
        <v>4.71</v>
      </c>
      <c r="H81" s="13">
        <v>1.43</v>
      </c>
      <c r="I81" s="13">
        <v>4.63</v>
      </c>
      <c r="J81" s="13">
        <f t="shared" si="19"/>
        <v>6.06</v>
      </c>
      <c r="K81" s="13">
        <f t="shared" si="20"/>
        <v>715</v>
      </c>
      <c r="L81" s="13">
        <f t="shared" si="21"/>
        <v>2315</v>
      </c>
      <c r="M81" s="13">
        <f t="shared" si="13"/>
        <v>3030</v>
      </c>
      <c r="N81" s="14">
        <f t="shared" si="18"/>
        <v>1.3593773768074123E-3</v>
      </c>
    </row>
    <row r="82" spans="1:14" ht="26.4" x14ac:dyDescent="0.25">
      <c r="A82" s="9" t="s">
        <v>210</v>
      </c>
      <c r="B82" s="10" t="s">
        <v>160</v>
      </c>
      <c r="C82" s="9" t="s">
        <v>31</v>
      </c>
      <c r="D82" s="9" t="s">
        <v>161</v>
      </c>
      <c r="E82" s="11" t="s">
        <v>76</v>
      </c>
      <c r="F82" s="12">
        <v>150</v>
      </c>
      <c r="G82" s="13">
        <v>4.24</v>
      </c>
      <c r="H82" s="13">
        <v>1.43</v>
      </c>
      <c r="I82" s="13">
        <v>4.03</v>
      </c>
      <c r="J82" s="13">
        <f t="shared" si="19"/>
        <v>5.46</v>
      </c>
      <c r="K82" s="13">
        <f t="shared" si="20"/>
        <v>214.5</v>
      </c>
      <c r="L82" s="13">
        <f t="shared" si="21"/>
        <v>604.5</v>
      </c>
      <c r="M82" s="13">
        <f t="shared" si="13"/>
        <v>819</v>
      </c>
      <c r="N82" s="14">
        <f t="shared" si="18"/>
        <v>3.6743566719645894E-4</v>
      </c>
    </row>
    <row r="83" spans="1:14" x14ac:dyDescent="0.25">
      <c r="A83" s="9" t="s">
        <v>211</v>
      </c>
      <c r="B83" s="10" t="s">
        <v>163</v>
      </c>
      <c r="C83" s="9" t="s">
        <v>24</v>
      </c>
      <c r="D83" s="9" t="s">
        <v>164</v>
      </c>
      <c r="E83" s="11" t="s">
        <v>53</v>
      </c>
      <c r="F83" s="12">
        <v>18</v>
      </c>
      <c r="G83" s="13">
        <v>469.72</v>
      </c>
      <c r="H83" s="13">
        <v>53.88</v>
      </c>
      <c r="I83" s="13">
        <v>551.02</v>
      </c>
      <c r="J83" s="13">
        <f t="shared" si="19"/>
        <v>604.9</v>
      </c>
      <c r="K83" s="13">
        <f t="shared" si="20"/>
        <v>969.84</v>
      </c>
      <c r="L83" s="13">
        <f t="shared" si="21"/>
        <v>9918.3599999999988</v>
      </c>
      <c r="M83" s="13">
        <f t="shared" si="13"/>
        <v>10888.199999999999</v>
      </c>
      <c r="N83" s="14">
        <f t="shared" si="18"/>
        <v>4.884875496420615E-3</v>
      </c>
    </row>
    <row r="84" spans="1:14" x14ac:dyDescent="0.25">
      <c r="A84" s="9" t="s">
        <v>212</v>
      </c>
      <c r="B84" s="10" t="s">
        <v>166</v>
      </c>
      <c r="C84" s="9" t="s">
        <v>24</v>
      </c>
      <c r="D84" s="9" t="s">
        <v>167</v>
      </c>
      <c r="E84" s="11" t="s">
        <v>53</v>
      </c>
      <c r="F84" s="12">
        <v>216</v>
      </c>
      <c r="G84" s="13">
        <v>47.68</v>
      </c>
      <c r="H84" s="13">
        <v>2.67</v>
      </c>
      <c r="I84" s="13">
        <v>58.74</v>
      </c>
      <c r="J84" s="13">
        <f t="shared" si="19"/>
        <v>61.410000000000004</v>
      </c>
      <c r="K84" s="13">
        <f t="shared" si="20"/>
        <v>576.72</v>
      </c>
      <c r="L84" s="13">
        <f t="shared" si="21"/>
        <v>12687.840000000002</v>
      </c>
      <c r="M84" s="13">
        <f t="shared" si="13"/>
        <v>13264.560000000001</v>
      </c>
      <c r="N84" s="14">
        <f t="shared" si="18"/>
        <v>5.9510042169321877E-3</v>
      </c>
    </row>
    <row r="85" spans="1:14" x14ac:dyDescent="0.25">
      <c r="A85" s="9" t="s">
        <v>213</v>
      </c>
      <c r="B85" s="10" t="s">
        <v>169</v>
      </c>
      <c r="C85" s="9" t="s">
        <v>31</v>
      </c>
      <c r="D85" s="9" t="s">
        <v>170</v>
      </c>
      <c r="E85" s="11" t="s">
        <v>76</v>
      </c>
      <c r="F85" s="12">
        <v>100</v>
      </c>
      <c r="G85" s="13">
        <v>14.93</v>
      </c>
      <c r="H85" s="13">
        <v>7.03</v>
      </c>
      <c r="I85" s="13">
        <v>12.19</v>
      </c>
      <c r="J85" s="13">
        <f t="shared" si="19"/>
        <v>19.22</v>
      </c>
      <c r="K85" s="13">
        <f t="shared" si="20"/>
        <v>703</v>
      </c>
      <c r="L85" s="13">
        <f t="shared" si="21"/>
        <v>1219</v>
      </c>
      <c r="M85" s="13">
        <f t="shared" si="13"/>
        <v>1922</v>
      </c>
      <c r="N85" s="14">
        <f t="shared" si="18"/>
        <v>8.622849235062199E-4</v>
      </c>
    </row>
    <row r="86" spans="1:14" x14ac:dyDescent="0.25">
      <c r="A86" s="9" t="s">
        <v>214</v>
      </c>
      <c r="B86" s="10" t="s">
        <v>172</v>
      </c>
      <c r="C86" s="9" t="s">
        <v>24</v>
      </c>
      <c r="D86" s="9" t="s">
        <v>173</v>
      </c>
      <c r="E86" s="11" t="s">
        <v>53</v>
      </c>
      <c r="F86" s="12">
        <v>144</v>
      </c>
      <c r="G86" s="13">
        <v>684.93</v>
      </c>
      <c r="H86" s="13">
        <v>8.8800000000000008</v>
      </c>
      <c r="I86" s="13">
        <v>873.17</v>
      </c>
      <c r="J86" s="13">
        <f t="shared" si="19"/>
        <v>882.05</v>
      </c>
      <c r="K86" s="13">
        <f t="shared" si="20"/>
        <v>1278.72</v>
      </c>
      <c r="L86" s="13">
        <f t="shared" si="21"/>
        <v>125736.48</v>
      </c>
      <c r="M86" s="13">
        <f t="shared" si="13"/>
        <v>127015.2</v>
      </c>
      <c r="N86" s="14">
        <f t="shared" si="18"/>
        <v>5.698402290121083E-2</v>
      </c>
    </row>
    <row r="87" spans="1:14" ht="39.6" x14ac:dyDescent="0.25">
      <c r="A87" s="9" t="s">
        <v>215</v>
      </c>
      <c r="B87" s="10" t="s">
        <v>175</v>
      </c>
      <c r="C87" s="9" t="s">
        <v>24</v>
      </c>
      <c r="D87" s="9" t="s">
        <v>176</v>
      </c>
      <c r="E87" s="11" t="s">
        <v>26</v>
      </c>
      <c r="F87" s="12">
        <v>1</v>
      </c>
      <c r="G87" s="13">
        <v>820.21</v>
      </c>
      <c r="H87" s="13">
        <v>653.57000000000005</v>
      </c>
      <c r="I87" s="13">
        <v>402.7</v>
      </c>
      <c r="J87" s="13">
        <f t="shared" si="19"/>
        <v>1056.27</v>
      </c>
      <c r="K87" s="13">
        <f t="shared" si="20"/>
        <v>653.57000000000005</v>
      </c>
      <c r="L87" s="13">
        <f t="shared" si="21"/>
        <v>402.69999999999993</v>
      </c>
      <c r="M87" s="13">
        <f t="shared" si="13"/>
        <v>1056.27</v>
      </c>
      <c r="N87" s="14">
        <f t="shared" si="18"/>
        <v>4.738843372278433E-4</v>
      </c>
    </row>
    <row r="88" spans="1:14" x14ac:dyDescent="0.25">
      <c r="A88" s="5" t="s">
        <v>216</v>
      </c>
      <c r="B88" s="5"/>
      <c r="C88" s="5"/>
      <c r="D88" s="5" t="s">
        <v>217</v>
      </c>
      <c r="E88" s="5"/>
      <c r="F88" s="6"/>
      <c r="G88" s="5"/>
      <c r="H88" s="5"/>
      <c r="I88" s="5"/>
      <c r="J88" s="5"/>
      <c r="K88" s="5"/>
      <c r="L88" s="5"/>
      <c r="M88" s="7">
        <f>SUM(M89:M101)</f>
        <v>607404.81000000006</v>
      </c>
      <c r="N88" s="8">
        <f t="shared" si="18"/>
        <v>0.27250572847458898</v>
      </c>
    </row>
    <row r="89" spans="1:14" ht="26.4" x14ac:dyDescent="0.25">
      <c r="A89" s="9" t="s">
        <v>218</v>
      </c>
      <c r="B89" s="10" t="s">
        <v>138</v>
      </c>
      <c r="C89" s="9" t="s">
        <v>31</v>
      </c>
      <c r="D89" s="9" t="s">
        <v>139</v>
      </c>
      <c r="E89" s="11" t="s">
        <v>76</v>
      </c>
      <c r="F89" s="12">
        <v>60</v>
      </c>
      <c r="G89" s="13">
        <v>31.93</v>
      </c>
      <c r="H89" s="13">
        <v>2.79</v>
      </c>
      <c r="I89" s="13">
        <v>38.33</v>
      </c>
      <c r="J89" s="13">
        <f t="shared" ref="J89:J101" si="22">I89+H89</f>
        <v>41.12</v>
      </c>
      <c r="K89" s="13">
        <f t="shared" ref="K89:K101" si="23">H89*F89</f>
        <v>167.4</v>
      </c>
      <c r="L89" s="13">
        <f t="shared" ref="L89:L101" si="24">M89 - K89</f>
        <v>2299.7999999999997</v>
      </c>
      <c r="M89" s="13">
        <f t="shared" si="13"/>
        <v>2467.1999999999998</v>
      </c>
      <c r="N89" s="14">
        <f t="shared" si="18"/>
        <v>1.1068831234518966E-3</v>
      </c>
    </row>
    <row r="90" spans="1:14" ht="26.4" x14ac:dyDescent="0.25">
      <c r="A90" s="9" t="s">
        <v>219</v>
      </c>
      <c r="B90" s="10" t="s">
        <v>141</v>
      </c>
      <c r="C90" s="9" t="s">
        <v>31</v>
      </c>
      <c r="D90" s="9" t="s">
        <v>142</v>
      </c>
      <c r="E90" s="11" t="s">
        <v>76</v>
      </c>
      <c r="F90" s="12">
        <v>20</v>
      </c>
      <c r="G90" s="13">
        <v>16.649999999999999</v>
      </c>
      <c r="H90" s="13">
        <v>1.92</v>
      </c>
      <c r="I90" s="13">
        <v>19.52</v>
      </c>
      <c r="J90" s="13">
        <f t="shared" si="22"/>
        <v>21.439999999999998</v>
      </c>
      <c r="K90" s="13">
        <f t="shared" si="23"/>
        <v>38.4</v>
      </c>
      <c r="L90" s="13">
        <f t="shared" si="24"/>
        <v>390.4</v>
      </c>
      <c r="M90" s="13">
        <f t="shared" ref="M90:M101" si="25">J90*F90</f>
        <v>428.79999999999995</v>
      </c>
      <c r="N90" s="14">
        <f t="shared" si="18"/>
        <v>1.9237657398515453E-4</v>
      </c>
    </row>
    <row r="91" spans="1:14" ht="26.4" x14ac:dyDescent="0.25">
      <c r="A91" s="9" t="s">
        <v>220</v>
      </c>
      <c r="B91" s="10" t="s">
        <v>144</v>
      </c>
      <c r="C91" s="9" t="s">
        <v>31</v>
      </c>
      <c r="D91" s="9" t="s">
        <v>145</v>
      </c>
      <c r="E91" s="11" t="s">
        <v>76</v>
      </c>
      <c r="F91" s="12">
        <v>2</v>
      </c>
      <c r="G91" s="13">
        <v>36.99</v>
      </c>
      <c r="H91" s="13">
        <v>11.41</v>
      </c>
      <c r="I91" s="13">
        <v>36.22</v>
      </c>
      <c r="J91" s="13">
        <f t="shared" si="22"/>
        <v>47.629999999999995</v>
      </c>
      <c r="K91" s="13">
        <f t="shared" si="23"/>
        <v>22.82</v>
      </c>
      <c r="L91" s="13">
        <f t="shared" si="24"/>
        <v>72.44</v>
      </c>
      <c r="M91" s="13">
        <f t="shared" si="25"/>
        <v>95.259999999999991</v>
      </c>
      <c r="N91" s="14">
        <f t="shared" si="18"/>
        <v>4.2737389080750516E-5</v>
      </c>
    </row>
    <row r="92" spans="1:14" ht="26.4" x14ac:dyDescent="0.25">
      <c r="A92" s="9" t="s">
        <v>221</v>
      </c>
      <c r="B92" s="10" t="s">
        <v>127</v>
      </c>
      <c r="C92" s="9" t="s">
        <v>31</v>
      </c>
      <c r="D92" s="9" t="s">
        <v>128</v>
      </c>
      <c r="E92" s="11" t="s">
        <v>76</v>
      </c>
      <c r="F92" s="12">
        <v>100</v>
      </c>
      <c r="G92" s="13">
        <v>1.17</v>
      </c>
      <c r="H92" s="13">
        <v>0.11</v>
      </c>
      <c r="I92" s="13">
        <v>1.39</v>
      </c>
      <c r="J92" s="13">
        <f t="shared" si="22"/>
        <v>1.5</v>
      </c>
      <c r="K92" s="13">
        <f t="shared" si="23"/>
        <v>11</v>
      </c>
      <c r="L92" s="13">
        <f t="shared" si="24"/>
        <v>139</v>
      </c>
      <c r="M92" s="13">
        <f t="shared" si="25"/>
        <v>150</v>
      </c>
      <c r="N92" s="14">
        <f t="shared" si="18"/>
        <v>6.7295909742941202E-5</v>
      </c>
    </row>
    <row r="93" spans="1:14" x14ac:dyDescent="0.25">
      <c r="A93" s="9" t="s">
        <v>222</v>
      </c>
      <c r="B93" s="10" t="s">
        <v>151</v>
      </c>
      <c r="C93" s="9" t="s">
        <v>24</v>
      </c>
      <c r="D93" s="9" t="s">
        <v>152</v>
      </c>
      <c r="E93" s="11" t="s">
        <v>53</v>
      </c>
      <c r="F93" s="12">
        <v>3</v>
      </c>
      <c r="G93" s="13">
        <v>112.45</v>
      </c>
      <c r="H93" s="13">
        <v>2.69</v>
      </c>
      <c r="I93" s="13">
        <v>142.13</v>
      </c>
      <c r="J93" s="13">
        <f t="shared" si="22"/>
        <v>144.82</v>
      </c>
      <c r="K93" s="13">
        <f t="shared" si="23"/>
        <v>8.07</v>
      </c>
      <c r="L93" s="13">
        <f t="shared" si="24"/>
        <v>426.39</v>
      </c>
      <c r="M93" s="13">
        <f t="shared" si="25"/>
        <v>434.46</v>
      </c>
      <c r="N93" s="14">
        <f t="shared" si="18"/>
        <v>1.9491587297945488E-4</v>
      </c>
    </row>
    <row r="94" spans="1:14" x14ac:dyDescent="0.25">
      <c r="A94" s="9" t="s">
        <v>223</v>
      </c>
      <c r="B94" s="10" t="s">
        <v>154</v>
      </c>
      <c r="C94" s="9" t="s">
        <v>24</v>
      </c>
      <c r="D94" s="9" t="s">
        <v>155</v>
      </c>
      <c r="E94" s="11" t="s">
        <v>53</v>
      </c>
      <c r="F94" s="12">
        <v>1</v>
      </c>
      <c r="G94" s="13">
        <v>17471.89</v>
      </c>
      <c r="H94" s="13">
        <v>350.1</v>
      </c>
      <c r="I94" s="13">
        <v>22150.2</v>
      </c>
      <c r="J94" s="13">
        <f t="shared" si="22"/>
        <v>22500.3</v>
      </c>
      <c r="K94" s="13">
        <f t="shared" si="23"/>
        <v>350.1</v>
      </c>
      <c r="L94" s="13">
        <f t="shared" si="24"/>
        <v>22150.2</v>
      </c>
      <c r="M94" s="13">
        <f t="shared" si="25"/>
        <v>22500.3</v>
      </c>
      <c r="N94" s="14">
        <f t="shared" si="18"/>
        <v>1.0094521053260665E-2</v>
      </c>
    </row>
    <row r="95" spans="1:14" ht="26.4" x14ac:dyDescent="0.25">
      <c r="A95" s="9" t="s">
        <v>224</v>
      </c>
      <c r="B95" s="10" t="s">
        <v>160</v>
      </c>
      <c r="C95" s="9" t="s">
        <v>31</v>
      </c>
      <c r="D95" s="9" t="s">
        <v>161</v>
      </c>
      <c r="E95" s="11" t="s">
        <v>76</v>
      </c>
      <c r="F95" s="12">
        <v>100</v>
      </c>
      <c r="G95" s="13">
        <v>4.24</v>
      </c>
      <c r="H95" s="13">
        <v>1.43</v>
      </c>
      <c r="I95" s="13">
        <v>4.03</v>
      </c>
      <c r="J95" s="13">
        <f t="shared" si="22"/>
        <v>5.46</v>
      </c>
      <c r="K95" s="13">
        <f t="shared" si="23"/>
        <v>143</v>
      </c>
      <c r="L95" s="13">
        <f t="shared" si="24"/>
        <v>403</v>
      </c>
      <c r="M95" s="13">
        <f t="shared" si="25"/>
        <v>546</v>
      </c>
      <c r="N95" s="14">
        <f t="shared" si="18"/>
        <v>2.4495711146430596E-4</v>
      </c>
    </row>
    <row r="96" spans="1:14" ht="26.4" x14ac:dyDescent="0.25">
      <c r="A96" s="9" t="s">
        <v>224</v>
      </c>
      <c r="B96" s="10" t="s">
        <v>157</v>
      </c>
      <c r="C96" s="9" t="s">
        <v>31</v>
      </c>
      <c r="D96" s="9" t="s">
        <v>158</v>
      </c>
      <c r="E96" s="11" t="s">
        <v>76</v>
      </c>
      <c r="F96" s="12">
        <v>300</v>
      </c>
      <c r="G96" s="13">
        <v>4.71</v>
      </c>
      <c r="H96" s="13">
        <v>1.43</v>
      </c>
      <c r="I96" s="13">
        <v>4.63</v>
      </c>
      <c r="J96" s="13">
        <f t="shared" si="22"/>
        <v>6.06</v>
      </c>
      <c r="K96" s="13">
        <f t="shared" si="23"/>
        <v>429</v>
      </c>
      <c r="L96" s="13">
        <f t="shared" si="24"/>
        <v>1388.9999999999998</v>
      </c>
      <c r="M96" s="13">
        <f t="shared" si="25"/>
        <v>1817.9999999999998</v>
      </c>
      <c r="N96" s="14">
        <f t="shared" si="18"/>
        <v>8.156264260844472E-4</v>
      </c>
    </row>
    <row r="97" spans="1:14" x14ac:dyDescent="0.25">
      <c r="A97" s="9" t="s">
        <v>225</v>
      </c>
      <c r="B97" s="10" t="s">
        <v>163</v>
      </c>
      <c r="C97" s="9" t="s">
        <v>24</v>
      </c>
      <c r="D97" s="9" t="s">
        <v>164</v>
      </c>
      <c r="E97" s="11" t="s">
        <v>53</v>
      </c>
      <c r="F97" s="12">
        <v>34</v>
      </c>
      <c r="G97" s="13">
        <v>469.72</v>
      </c>
      <c r="H97" s="13">
        <v>53.88</v>
      </c>
      <c r="I97" s="13">
        <v>551.02</v>
      </c>
      <c r="J97" s="13">
        <f t="shared" si="22"/>
        <v>604.9</v>
      </c>
      <c r="K97" s="13">
        <f t="shared" si="23"/>
        <v>1831.92</v>
      </c>
      <c r="L97" s="13">
        <f t="shared" si="24"/>
        <v>18734.68</v>
      </c>
      <c r="M97" s="13">
        <f t="shared" si="25"/>
        <v>20566.599999999999</v>
      </c>
      <c r="N97" s="14">
        <f t="shared" si="18"/>
        <v>9.2269870487944952E-3</v>
      </c>
    </row>
    <row r="98" spans="1:14" x14ac:dyDescent="0.25">
      <c r="A98" s="9" t="s">
        <v>226</v>
      </c>
      <c r="B98" s="10" t="s">
        <v>166</v>
      </c>
      <c r="C98" s="9" t="s">
        <v>24</v>
      </c>
      <c r="D98" s="9" t="s">
        <v>167</v>
      </c>
      <c r="E98" s="11" t="s">
        <v>53</v>
      </c>
      <c r="F98" s="12">
        <v>408</v>
      </c>
      <c r="G98" s="13">
        <v>47.68</v>
      </c>
      <c r="H98" s="13">
        <v>2.67</v>
      </c>
      <c r="I98" s="13">
        <v>58.74</v>
      </c>
      <c r="J98" s="13">
        <f t="shared" si="22"/>
        <v>61.410000000000004</v>
      </c>
      <c r="K98" s="13">
        <f t="shared" si="23"/>
        <v>1089.3599999999999</v>
      </c>
      <c r="L98" s="13">
        <f t="shared" si="24"/>
        <v>23965.920000000002</v>
      </c>
      <c r="M98" s="13">
        <f t="shared" si="25"/>
        <v>25055.280000000002</v>
      </c>
      <c r="N98" s="14">
        <f t="shared" si="18"/>
        <v>1.1240785743094133E-2</v>
      </c>
    </row>
    <row r="99" spans="1:14" x14ac:dyDescent="0.25">
      <c r="A99" s="9" t="s">
        <v>227</v>
      </c>
      <c r="B99" s="10" t="s">
        <v>169</v>
      </c>
      <c r="C99" s="9" t="s">
        <v>31</v>
      </c>
      <c r="D99" s="9" t="s">
        <v>170</v>
      </c>
      <c r="E99" s="11" t="s">
        <v>76</v>
      </c>
      <c r="F99" s="12">
        <v>100</v>
      </c>
      <c r="G99" s="13">
        <v>14.93</v>
      </c>
      <c r="H99" s="13">
        <v>7.03</v>
      </c>
      <c r="I99" s="13">
        <v>12.19</v>
      </c>
      <c r="J99" s="13">
        <f t="shared" si="22"/>
        <v>19.22</v>
      </c>
      <c r="K99" s="13">
        <f t="shared" si="23"/>
        <v>703</v>
      </c>
      <c r="L99" s="13">
        <f t="shared" si="24"/>
        <v>1219</v>
      </c>
      <c r="M99" s="13">
        <f t="shared" si="25"/>
        <v>1922</v>
      </c>
      <c r="N99" s="14">
        <f t="shared" si="18"/>
        <v>8.622849235062199E-4</v>
      </c>
    </row>
    <row r="100" spans="1:14" x14ac:dyDescent="0.25">
      <c r="A100" s="9" t="s">
        <v>228</v>
      </c>
      <c r="B100" s="10" t="s">
        <v>172</v>
      </c>
      <c r="C100" s="9" t="s">
        <v>24</v>
      </c>
      <c r="D100" s="9" t="s">
        <v>173</v>
      </c>
      <c r="E100" s="11" t="s">
        <v>53</v>
      </c>
      <c r="F100" s="12">
        <v>272</v>
      </c>
      <c r="G100" s="13">
        <v>1514.11</v>
      </c>
      <c r="H100" s="13">
        <v>19.63</v>
      </c>
      <c r="I100" s="13">
        <v>1930.24</v>
      </c>
      <c r="J100" s="13">
        <f t="shared" si="22"/>
        <v>1949.8700000000001</v>
      </c>
      <c r="K100" s="13">
        <f t="shared" si="23"/>
        <v>5339.36</v>
      </c>
      <c r="L100" s="13">
        <f t="shared" si="24"/>
        <v>525025.28000000003</v>
      </c>
      <c r="M100" s="13">
        <f t="shared" si="25"/>
        <v>530364.64</v>
      </c>
      <c r="N100" s="14">
        <f t="shared" si="18"/>
        <v>0.23794247296191667</v>
      </c>
    </row>
    <row r="101" spans="1:14" ht="39.6" x14ac:dyDescent="0.25">
      <c r="A101" s="9" t="s">
        <v>229</v>
      </c>
      <c r="B101" s="10" t="s">
        <v>175</v>
      </c>
      <c r="C101" s="9" t="s">
        <v>24</v>
      </c>
      <c r="D101" s="9" t="s">
        <v>176</v>
      </c>
      <c r="E101" s="11" t="s">
        <v>26</v>
      </c>
      <c r="F101" s="12">
        <v>1</v>
      </c>
      <c r="G101" s="13">
        <v>820.21</v>
      </c>
      <c r="H101" s="13">
        <v>653.57000000000005</v>
      </c>
      <c r="I101" s="13">
        <v>402.7</v>
      </c>
      <c r="J101" s="13">
        <f t="shared" si="22"/>
        <v>1056.27</v>
      </c>
      <c r="K101" s="13">
        <f t="shared" si="23"/>
        <v>653.57000000000005</v>
      </c>
      <c r="L101" s="13">
        <f t="shared" si="24"/>
        <v>402.69999999999993</v>
      </c>
      <c r="M101" s="13">
        <f t="shared" si="25"/>
        <v>1056.27</v>
      </c>
      <c r="N101" s="14">
        <f t="shared" si="18"/>
        <v>4.738843372278433E-4</v>
      </c>
    </row>
    <row r="102" spans="1:14" x14ac:dyDescent="0.25">
      <c r="A102" s="5" t="s">
        <v>230</v>
      </c>
      <c r="B102" s="5"/>
      <c r="C102" s="5"/>
      <c r="D102" s="5" t="s">
        <v>231</v>
      </c>
      <c r="E102" s="5"/>
      <c r="F102" s="6"/>
      <c r="G102" s="5"/>
      <c r="H102" s="5"/>
      <c r="I102" s="5"/>
      <c r="J102" s="5"/>
      <c r="K102" s="5"/>
      <c r="L102" s="5"/>
      <c r="M102" s="7">
        <f>SUM(M103:M108)</f>
        <v>29970.390000000003</v>
      </c>
      <c r="N102" s="8">
        <f t="shared" si="18"/>
        <v>1.3445897736004984E-2</v>
      </c>
    </row>
    <row r="103" spans="1:14" x14ac:dyDescent="0.25">
      <c r="A103" s="9" t="s">
        <v>232</v>
      </c>
      <c r="B103" s="10" t="s">
        <v>233</v>
      </c>
      <c r="C103" s="9" t="s">
        <v>24</v>
      </c>
      <c r="D103" s="9" t="s">
        <v>234</v>
      </c>
      <c r="E103" s="11" t="s">
        <v>26</v>
      </c>
      <c r="F103" s="12">
        <v>4</v>
      </c>
      <c r="G103" s="13">
        <v>615.52</v>
      </c>
      <c r="H103" s="13">
        <v>792.65</v>
      </c>
      <c r="I103" s="13">
        <v>0.02</v>
      </c>
      <c r="J103" s="13">
        <f t="shared" ref="J103:J108" si="26">I103+H103</f>
        <v>792.67</v>
      </c>
      <c r="K103" s="13">
        <f t="shared" ref="K103:K108" si="27">H103*F103</f>
        <v>3170.6</v>
      </c>
      <c r="L103" s="13">
        <f t="shared" ref="L103:L108" si="28">M103 - K103</f>
        <v>7.999999999992724E-2</v>
      </c>
      <c r="M103" s="13">
        <f t="shared" ref="M103:M108" si="29">J103*F103</f>
        <v>3170.68</v>
      </c>
      <c r="N103" s="14">
        <f t="shared" si="18"/>
        <v>1.4224919673583253E-3</v>
      </c>
    </row>
    <row r="104" spans="1:14" x14ac:dyDescent="0.25">
      <c r="A104" s="9" t="s">
        <v>235</v>
      </c>
      <c r="B104" s="10" t="s">
        <v>236</v>
      </c>
      <c r="C104" s="9" t="s">
        <v>24</v>
      </c>
      <c r="D104" s="9" t="s">
        <v>237</v>
      </c>
      <c r="E104" s="11" t="s">
        <v>33</v>
      </c>
      <c r="F104" s="12">
        <v>16</v>
      </c>
      <c r="G104" s="13">
        <v>77.069999999999993</v>
      </c>
      <c r="H104" s="13">
        <v>99.25</v>
      </c>
      <c r="I104" s="13">
        <v>0</v>
      </c>
      <c r="J104" s="13">
        <f t="shared" si="26"/>
        <v>99.25</v>
      </c>
      <c r="K104" s="13">
        <f t="shared" si="27"/>
        <v>1588</v>
      </c>
      <c r="L104" s="13">
        <f t="shared" si="28"/>
        <v>0</v>
      </c>
      <c r="M104" s="13">
        <f t="shared" si="29"/>
        <v>1588</v>
      </c>
      <c r="N104" s="14">
        <f t="shared" si="18"/>
        <v>7.1243936447860413E-4</v>
      </c>
    </row>
    <row r="105" spans="1:14" x14ac:dyDescent="0.25">
      <c r="A105" s="9" t="s">
        <v>238</v>
      </c>
      <c r="B105" s="10" t="s">
        <v>239</v>
      </c>
      <c r="C105" s="9" t="s">
        <v>24</v>
      </c>
      <c r="D105" s="9" t="s">
        <v>240</v>
      </c>
      <c r="E105" s="11" t="s">
        <v>26</v>
      </c>
      <c r="F105" s="12">
        <v>4</v>
      </c>
      <c r="G105" s="13">
        <v>3198.87</v>
      </c>
      <c r="H105" s="13">
        <v>4119.25</v>
      </c>
      <c r="I105" s="13">
        <v>0.25</v>
      </c>
      <c r="J105" s="13">
        <f>I105+H105</f>
        <v>4119.5</v>
      </c>
      <c r="K105" s="13">
        <f t="shared" si="27"/>
        <v>16477</v>
      </c>
      <c r="L105" s="13">
        <f t="shared" si="28"/>
        <v>1</v>
      </c>
      <c r="M105" s="13">
        <f t="shared" si="29"/>
        <v>16478</v>
      </c>
      <c r="N105" s="14">
        <f t="shared" si="18"/>
        <v>7.3926800049612332E-3</v>
      </c>
    </row>
    <row r="106" spans="1:14" x14ac:dyDescent="0.25">
      <c r="A106" s="9" t="s">
        <v>241</v>
      </c>
      <c r="B106" s="10" t="s">
        <v>242</v>
      </c>
      <c r="C106" s="9" t="s">
        <v>24</v>
      </c>
      <c r="D106" s="9" t="s">
        <v>243</v>
      </c>
      <c r="E106" s="11" t="s">
        <v>26</v>
      </c>
      <c r="F106" s="12">
        <v>4</v>
      </c>
      <c r="G106" s="13">
        <v>1193.29</v>
      </c>
      <c r="H106" s="13">
        <v>1536.65</v>
      </c>
      <c r="I106" s="13">
        <v>7.0000000000000007E-2</v>
      </c>
      <c r="J106" s="13">
        <f t="shared" si="26"/>
        <v>1536.72</v>
      </c>
      <c r="K106" s="13">
        <f t="shared" si="27"/>
        <v>6146.6</v>
      </c>
      <c r="L106" s="13">
        <f t="shared" si="28"/>
        <v>0.27999999999974534</v>
      </c>
      <c r="M106" s="13">
        <f t="shared" si="29"/>
        <v>6146.88</v>
      </c>
      <c r="N106" s="14">
        <f t="shared" si="18"/>
        <v>2.7577325445379357E-3</v>
      </c>
    </row>
    <row r="107" spans="1:14" x14ac:dyDescent="0.25">
      <c r="A107" s="9" t="s">
        <v>244</v>
      </c>
      <c r="B107" s="10" t="s">
        <v>245</v>
      </c>
      <c r="C107" s="9" t="s">
        <v>24</v>
      </c>
      <c r="D107" s="9" t="s">
        <v>246</v>
      </c>
      <c r="E107" s="11" t="s">
        <v>33</v>
      </c>
      <c r="F107" s="12">
        <v>4</v>
      </c>
      <c r="G107" s="13">
        <v>377.88</v>
      </c>
      <c r="H107" s="13">
        <v>486.6</v>
      </c>
      <c r="I107" s="13">
        <v>0.03</v>
      </c>
      <c r="J107" s="13">
        <f t="shared" si="26"/>
        <v>486.63</v>
      </c>
      <c r="K107" s="13">
        <f t="shared" si="27"/>
        <v>1946.4</v>
      </c>
      <c r="L107" s="13">
        <f t="shared" si="28"/>
        <v>0.11999999999989086</v>
      </c>
      <c r="M107" s="13">
        <f t="shared" si="29"/>
        <v>1946.52</v>
      </c>
      <c r="N107" s="14">
        <f t="shared" si="18"/>
        <v>8.7328556155219928E-4</v>
      </c>
    </row>
    <row r="108" spans="1:14" x14ac:dyDescent="0.25">
      <c r="A108" s="9" t="s">
        <v>247</v>
      </c>
      <c r="B108" s="10" t="s">
        <v>248</v>
      </c>
      <c r="C108" s="9" t="s">
        <v>24</v>
      </c>
      <c r="D108" s="9" t="s">
        <v>249</v>
      </c>
      <c r="E108" s="11" t="s">
        <v>53</v>
      </c>
      <c r="F108" s="12">
        <v>1</v>
      </c>
      <c r="G108" s="13">
        <v>497.21</v>
      </c>
      <c r="H108" s="13">
        <v>640.27</v>
      </c>
      <c r="I108" s="13">
        <v>0.04</v>
      </c>
      <c r="J108" s="13">
        <f t="shared" si="26"/>
        <v>640.30999999999995</v>
      </c>
      <c r="K108" s="13">
        <f t="shared" si="27"/>
        <v>640.27</v>
      </c>
      <c r="L108" s="13">
        <f t="shared" si="28"/>
        <v>3.999999999996362E-2</v>
      </c>
      <c r="M108" s="13">
        <f t="shared" si="29"/>
        <v>640.30999999999995</v>
      </c>
      <c r="N108" s="14">
        <f t="shared" si="18"/>
        <v>2.8726829311668449E-4</v>
      </c>
    </row>
    <row r="109" spans="1:14" x14ac:dyDescent="0.25">
      <c r="A109" s="15"/>
      <c r="B109" s="15"/>
      <c r="C109" s="15"/>
      <c r="D109" s="15"/>
      <c r="E109" s="15"/>
      <c r="F109" s="16"/>
      <c r="G109" s="15"/>
      <c r="H109" s="15"/>
      <c r="I109" s="15"/>
      <c r="J109" s="15" t="s">
        <v>250</v>
      </c>
      <c r="K109" s="17">
        <f>SUM(K7:K108)</f>
        <v>214872.15000000002</v>
      </c>
      <c r="L109" s="17">
        <f>SUM(L7:L108)</f>
        <v>2014089.4699999997</v>
      </c>
      <c r="M109" s="18">
        <f>M102+M88+M74+M60+M44+M23+M18+M13+M9+M7</f>
        <v>2228961.62</v>
      </c>
      <c r="N109" s="15"/>
    </row>
    <row r="110" spans="1:14" x14ac:dyDescent="0.25">
      <c r="A110" s="19"/>
      <c r="B110" s="19"/>
      <c r="C110" s="19"/>
      <c r="D110" s="19"/>
      <c r="E110" s="19"/>
      <c r="F110" s="20"/>
      <c r="G110" s="19"/>
      <c r="H110" s="19"/>
      <c r="I110" s="19"/>
      <c r="J110" s="19"/>
      <c r="K110" s="19"/>
      <c r="L110" s="19"/>
      <c r="M110" s="19"/>
      <c r="N110" s="19"/>
    </row>
    <row r="111" spans="1:14" x14ac:dyDescent="0.25">
      <c r="A111" s="66"/>
      <c r="B111" s="66"/>
      <c r="C111" s="66"/>
      <c r="D111" s="65"/>
      <c r="E111" s="67"/>
      <c r="F111" s="68"/>
      <c r="G111" s="67"/>
      <c r="H111" s="67"/>
      <c r="I111" s="67"/>
      <c r="J111" s="69" t="s">
        <v>251</v>
      </c>
      <c r="K111" s="66"/>
      <c r="L111" s="70">
        <f>SUMPRODUCT(F8:F108,G8:G108)</f>
        <v>1730843.1299999994</v>
      </c>
      <c r="M111" s="66"/>
      <c r="N111" s="66"/>
    </row>
    <row r="112" spans="1:14" x14ac:dyDescent="0.25">
      <c r="A112" s="66"/>
      <c r="B112" s="66"/>
      <c r="C112" s="66"/>
      <c r="D112" s="65"/>
      <c r="E112" s="67"/>
      <c r="F112" s="68"/>
      <c r="G112" s="67"/>
      <c r="H112" s="67"/>
      <c r="I112" s="67"/>
      <c r="J112" s="69" t="s">
        <v>252</v>
      </c>
      <c r="K112" s="66"/>
      <c r="L112" s="70">
        <f>L113-L111</f>
        <v>498118.49000000069</v>
      </c>
      <c r="M112" s="66"/>
      <c r="N112" s="66"/>
    </row>
    <row r="113" spans="1:14" x14ac:dyDescent="0.25">
      <c r="A113" s="66"/>
      <c r="B113" s="66"/>
      <c r="C113" s="66"/>
      <c r="D113" s="38"/>
      <c r="E113" s="67"/>
      <c r="F113" s="68"/>
      <c r="G113" s="67"/>
      <c r="H113" s="67"/>
      <c r="I113" s="67"/>
      <c r="J113" s="69" t="s">
        <v>253</v>
      </c>
      <c r="K113" s="66"/>
      <c r="L113" s="70">
        <f>M102+M88+M74+M60+M44+M23+M18+M13+M9+M7</f>
        <v>2228961.62</v>
      </c>
      <c r="M113" s="66"/>
      <c r="N113" s="66"/>
    </row>
    <row r="114" spans="1:14" s="38" customFormat="1" ht="58.8" customHeight="1" x14ac:dyDescent="0.25">
      <c r="F114" s="71"/>
    </row>
    <row r="115" spans="1:14" x14ac:dyDescent="0.25">
      <c r="A115" s="38"/>
      <c r="B115" s="38"/>
      <c r="C115" s="38"/>
      <c r="D115" s="38"/>
      <c r="E115" s="38"/>
      <c r="F115" s="71"/>
      <c r="G115" s="38"/>
      <c r="H115" s="38"/>
      <c r="I115" s="38"/>
      <c r="J115" s="38"/>
      <c r="K115" s="38"/>
      <c r="L115" s="38"/>
      <c r="M115" s="38"/>
      <c r="N115" s="38"/>
    </row>
    <row r="116" spans="1:14" x14ac:dyDescent="0.25">
      <c r="A116" s="38"/>
      <c r="B116" s="38"/>
      <c r="C116" s="38"/>
      <c r="D116" s="38"/>
      <c r="E116" s="38"/>
      <c r="F116" s="71"/>
      <c r="G116" s="38"/>
      <c r="H116" s="38"/>
      <c r="I116" s="38"/>
      <c r="J116" s="38"/>
      <c r="K116" s="38"/>
      <c r="L116" s="38"/>
      <c r="M116" s="38"/>
      <c r="N116" s="38"/>
    </row>
    <row r="117" spans="1:14" ht="57" customHeight="1" x14ac:dyDescent="0.25">
      <c r="A117" s="60" t="s">
        <v>272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</row>
    <row r="118" spans="1:14" x14ac:dyDescent="0.25">
      <c r="A118" s="38"/>
      <c r="B118" s="38"/>
      <c r="C118" s="38"/>
      <c r="D118" s="38"/>
      <c r="E118" s="38"/>
      <c r="F118" s="71"/>
      <c r="G118" s="38"/>
      <c r="H118" s="38"/>
      <c r="I118" s="38"/>
      <c r="J118" s="38"/>
      <c r="K118" s="38"/>
      <c r="L118" s="38"/>
      <c r="M118" s="38"/>
      <c r="N118" s="38"/>
    </row>
    <row r="119" spans="1:14" x14ac:dyDescent="0.25">
      <c r="A119" s="38"/>
      <c r="B119" s="38"/>
      <c r="C119" s="38"/>
      <c r="D119" s="38"/>
      <c r="E119" s="38"/>
      <c r="F119" s="71"/>
      <c r="G119" s="38"/>
      <c r="H119" s="38"/>
      <c r="I119" s="38"/>
      <c r="J119" s="38"/>
      <c r="K119" s="38"/>
      <c r="L119" s="38"/>
      <c r="M119" s="38"/>
      <c r="N119" s="38"/>
    </row>
    <row r="120" spans="1:14" x14ac:dyDescent="0.25">
      <c r="A120" s="38"/>
      <c r="B120" s="38"/>
      <c r="C120" s="38"/>
      <c r="D120" s="38"/>
      <c r="E120" s="38"/>
      <c r="F120" s="71"/>
      <c r="G120" s="38"/>
      <c r="H120" s="38"/>
      <c r="I120" s="38"/>
      <c r="J120" s="38"/>
      <c r="K120" s="38"/>
      <c r="L120" s="38"/>
      <c r="M120" s="38"/>
      <c r="N120" s="38"/>
    </row>
    <row r="121" spans="1:14" x14ac:dyDescent="0.25">
      <c r="A121" s="38"/>
      <c r="B121" s="38"/>
      <c r="C121" s="38"/>
      <c r="D121" s="38"/>
      <c r="E121" s="38"/>
      <c r="F121" s="71"/>
      <c r="G121" s="38"/>
      <c r="H121" s="38"/>
      <c r="I121" s="38"/>
      <c r="J121" s="38"/>
      <c r="K121" s="38"/>
      <c r="L121" s="38"/>
      <c r="M121" s="38"/>
      <c r="N121" s="38"/>
    </row>
  </sheetData>
  <autoFilter ref="A5:N5" xr:uid="{B9F14C9B-6E93-4462-A211-FEC49DBD9B30}">
    <filterColumn colId="7" showButton="0"/>
    <filterColumn colId="8" showButton="0"/>
    <filterColumn colId="10" showButton="0"/>
    <filterColumn colId="11" showButton="0"/>
  </autoFilter>
  <mergeCells count="27">
    <mergeCell ref="A117:N117"/>
    <mergeCell ref="A113:C113"/>
    <mergeCell ref="J113:K113"/>
    <mergeCell ref="L113:N113"/>
    <mergeCell ref="L111:N111"/>
    <mergeCell ref="A112:C112"/>
    <mergeCell ref="J112:K112"/>
    <mergeCell ref="L112:N112"/>
    <mergeCell ref="A111:C111"/>
    <mergeCell ref="J111:K111"/>
    <mergeCell ref="N5:N6"/>
    <mergeCell ref="A5:A6"/>
    <mergeCell ref="B5:B6"/>
    <mergeCell ref="C5:C6"/>
    <mergeCell ref="D5:D6"/>
    <mergeCell ref="E5:E6"/>
    <mergeCell ref="F5:F6"/>
    <mergeCell ref="G5:G6"/>
    <mergeCell ref="H5:J5"/>
    <mergeCell ref="K5:M5"/>
    <mergeCell ref="A4:N4"/>
    <mergeCell ref="E3:G3"/>
    <mergeCell ref="H3:J3"/>
    <mergeCell ref="K3:N3"/>
    <mergeCell ref="E2:G2"/>
    <mergeCell ref="H2:J2"/>
    <mergeCell ref="K2:N2"/>
  </mergeCells>
  <pageMargins left="0.51181102362204722" right="0.51181102362204722" top="0.98425196850393704" bottom="0.98425196850393704" header="0.51181102362204722" footer="0.51181102362204722"/>
  <pageSetup paperSize="9" scale="52" fitToHeight="0" orientation="landscape" r:id="rId1"/>
  <headerFooter>
    <oddHeader>&amp;L&amp;G</oddHeader>
    <oddFooter xml:space="preserve">&amp;L &amp;C
R. Sen. Carlos Gomes de Oliveira, 397 - Distrito Industrial – 88104-785 – Fone/Fax: (48) 3271-0200 – São José/SC
Quantum Engenharia LTDA - CNPJ 82.094.640/0001-72
 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CF792-0232-45D3-B6BF-0671FD7ACCD0}">
  <sheetPr>
    <pageSetUpPr fitToPage="1"/>
  </sheetPr>
  <dimension ref="A1:J22"/>
  <sheetViews>
    <sheetView showOutlineSymbols="0" showWhiteSpace="0" workbookViewId="0">
      <selection activeCell="A18" sqref="A18:B18"/>
    </sheetView>
  </sheetViews>
  <sheetFormatPr defaultColWidth="9.109375" defaultRowHeight="13.8" x14ac:dyDescent="0.25"/>
  <cols>
    <col min="1" max="1" width="4.77734375" style="2" customWidth="1"/>
    <col min="2" max="2" width="5.21875" style="2" customWidth="1"/>
    <col min="3" max="3" width="68.5546875" style="2" bestFit="1" customWidth="1"/>
    <col min="4" max="4" width="34.33203125" style="2" bestFit="1" customWidth="1"/>
    <col min="5" max="5" width="5.6640625" style="2" bestFit="1" customWidth="1"/>
    <col min="6" max="9" width="11.44140625" style="2" bestFit="1" customWidth="1"/>
    <col min="10" max="10" width="20.6640625" style="2" bestFit="1" customWidth="1"/>
    <col min="11" max="16384" width="9.109375" style="2"/>
  </cols>
  <sheetData>
    <row r="1" spans="1:10" x14ac:dyDescent="0.25">
      <c r="A1" s="1"/>
      <c r="B1" s="1"/>
      <c r="C1" s="1" t="s">
        <v>0</v>
      </c>
      <c r="D1" s="1" t="s">
        <v>1</v>
      </c>
      <c r="E1" s="46" t="s">
        <v>2</v>
      </c>
      <c r="F1" s="46"/>
      <c r="G1" s="46"/>
      <c r="H1" s="46" t="s">
        <v>3</v>
      </c>
      <c r="I1" s="46"/>
      <c r="J1" s="46"/>
    </row>
    <row r="2" spans="1:10" ht="80.099999999999994" customHeight="1" x14ac:dyDescent="0.25">
      <c r="A2" s="3"/>
      <c r="B2" s="3"/>
      <c r="C2" s="3" t="s">
        <v>4</v>
      </c>
      <c r="D2" s="3" t="s">
        <v>5</v>
      </c>
      <c r="E2" s="45" t="s">
        <v>6</v>
      </c>
      <c r="F2" s="45"/>
      <c r="G2" s="45"/>
      <c r="H2" s="45" t="s">
        <v>271</v>
      </c>
      <c r="I2" s="45"/>
      <c r="J2" s="45"/>
    </row>
    <row r="3" spans="1:10" x14ac:dyDescent="0.25">
      <c r="A3" s="43" t="s">
        <v>254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ht="30" customHeight="1" x14ac:dyDescent="0.25">
      <c r="A4" s="61" t="s">
        <v>8</v>
      </c>
      <c r="B4" s="62"/>
      <c r="C4" s="48" t="s">
        <v>11</v>
      </c>
      <c r="D4" s="48"/>
      <c r="E4" s="48"/>
      <c r="F4" s="48"/>
      <c r="G4" s="48"/>
      <c r="H4" s="48"/>
      <c r="I4" s="4" t="s">
        <v>16</v>
      </c>
      <c r="J4" s="4" t="s">
        <v>17</v>
      </c>
    </row>
    <row r="5" spans="1:10" ht="24" customHeight="1" x14ac:dyDescent="0.25">
      <c r="A5" s="63" t="s">
        <v>20</v>
      </c>
      <c r="B5" s="64"/>
      <c r="C5" s="55" t="s">
        <v>21</v>
      </c>
      <c r="D5" s="55"/>
      <c r="E5" s="55"/>
      <c r="F5" s="55"/>
      <c r="G5" s="55"/>
      <c r="H5" s="55"/>
      <c r="I5" s="7">
        <f>VLOOKUP(C5,'Orçamento Sintético'!$D$7:$M$108,10,0)</f>
        <v>3611.2999999999997</v>
      </c>
      <c r="J5" s="8">
        <f>I5/$H$18</f>
        <v>1.6201714590312235E-3</v>
      </c>
    </row>
    <row r="6" spans="1:10" ht="24" customHeight="1" x14ac:dyDescent="0.25">
      <c r="A6" s="63" t="s">
        <v>27</v>
      </c>
      <c r="B6" s="64"/>
      <c r="C6" s="55" t="s">
        <v>28</v>
      </c>
      <c r="D6" s="55"/>
      <c r="E6" s="55"/>
      <c r="F6" s="55"/>
      <c r="G6" s="55"/>
      <c r="H6" s="55"/>
      <c r="I6" s="7">
        <f>VLOOKUP(C6,'Orçamento Sintético'!$D$7:$M$108,10,0)</f>
        <v>57525.2</v>
      </c>
      <c r="J6" s="8">
        <f t="shared" ref="J6:J13" si="0">I6/$H$18</f>
        <v>2.5808071114297605E-2</v>
      </c>
    </row>
    <row r="7" spans="1:10" ht="24" customHeight="1" x14ac:dyDescent="0.25">
      <c r="A7" s="63" t="s">
        <v>40</v>
      </c>
      <c r="B7" s="64"/>
      <c r="C7" s="55" t="s">
        <v>41</v>
      </c>
      <c r="D7" s="55"/>
      <c r="E7" s="55"/>
      <c r="F7" s="55"/>
      <c r="G7" s="55"/>
      <c r="H7" s="55"/>
      <c r="I7" s="7">
        <f>VLOOKUP(C7,'Orçamento Sintético'!$D$7:$M$108,10,0)</f>
        <v>47467.560000000005</v>
      </c>
      <c r="J7" s="8">
        <f t="shared" si="0"/>
        <v>2.1295817556517643E-2</v>
      </c>
    </row>
    <row r="8" spans="1:10" ht="24" customHeight="1" x14ac:dyDescent="0.25">
      <c r="A8" s="63" t="s">
        <v>57</v>
      </c>
      <c r="B8" s="64"/>
      <c r="C8" s="55" t="s">
        <v>58</v>
      </c>
      <c r="D8" s="55"/>
      <c r="E8" s="55"/>
      <c r="F8" s="55"/>
      <c r="G8" s="55"/>
      <c r="H8" s="55"/>
      <c r="I8" s="7">
        <f>VLOOKUP(C8,'Orçamento Sintético'!$D$7:$M$108,10,0)</f>
        <v>35335.39</v>
      </c>
      <c r="J8" s="8">
        <f t="shared" si="0"/>
        <v>1.5852848107810846E-2</v>
      </c>
    </row>
    <row r="9" spans="1:10" ht="24" customHeight="1" x14ac:dyDescent="0.25">
      <c r="A9" s="63" t="s">
        <v>71</v>
      </c>
      <c r="B9" s="64"/>
      <c r="C9" s="55" t="s">
        <v>72</v>
      </c>
      <c r="D9" s="55"/>
      <c r="E9" s="55"/>
      <c r="F9" s="55"/>
      <c r="G9" s="55"/>
      <c r="H9" s="55"/>
      <c r="I9" s="7">
        <f>VLOOKUP(C9,'Orçamento Sintético'!$D$7:$M$108,10,0)</f>
        <v>112207.5</v>
      </c>
      <c r="J9" s="8">
        <f t="shared" si="0"/>
        <v>5.0340705283207159E-2</v>
      </c>
    </row>
    <row r="10" spans="1:10" ht="24" customHeight="1" x14ac:dyDescent="0.25">
      <c r="A10" s="63" t="s">
        <v>135</v>
      </c>
      <c r="B10" s="64"/>
      <c r="C10" s="55" t="s">
        <v>136</v>
      </c>
      <c r="D10" s="55"/>
      <c r="E10" s="55"/>
      <c r="F10" s="55"/>
      <c r="G10" s="55"/>
      <c r="H10" s="55"/>
      <c r="I10" s="7">
        <f>VLOOKUP(C10,'Orçamento Sintético'!$D$7:$M$108,10,0)</f>
        <v>630067.71</v>
      </c>
      <c r="J10" s="8">
        <f t="shared" si="0"/>
        <v>0.282673198294011</v>
      </c>
    </row>
    <row r="11" spans="1:10" ht="24" customHeight="1" x14ac:dyDescent="0.25">
      <c r="A11" s="63" t="s">
        <v>179</v>
      </c>
      <c r="B11" s="64"/>
      <c r="C11" s="55" t="s">
        <v>180</v>
      </c>
      <c r="D11" s="55"/>
      <c r="E11" s="55"/>
      <c r="F11" s="55"/>
      <c r="G11" s="55"/>
      <c r="H11" s="55"/>
      <c r="I11" s="7">
        <f>VLOOKUP(C11,'Orçamento Sintético'!$D$7:$M$108,10,0)</f>
        <v>528075.20000000007</v>
      </c>
      <c r="J11" s="8">
        <f t="shared" si="0"/>
        <v>0.23691533997790418</v>
      </c>
    </row>
    <row r="12" spans="1:10" ht="24" customHeight="1" x14ac:dyDescent="0.25">
      <c r="A12" s="63" t="s">
        <v>201</v>
      </c>
      <c r="B12" s="64"/>
      <c r="C12" s="55" t="s">
        <v>202</v>
      </c>
      <c r="D12" s="55"/>
      <c r="E12" s="55"/>
      <c r="F12" s="55"/>
      <c r="G12" s="55"/>
      <c r="H12" s="55"/>
      <c r="I12" s="7">
        <f>VLOOKUP(C12,'Orçamento Sintético'!$D$7:$M$108,10,0)</f>
        <v>177296.55999999997</v>
      </c>
      <c r="J12" s="8">
        <f t="shared" si="0"/>
        <v>7.9542221996626375E-2</v>
      </c>
    </row>
    <row r="13" spans="1:10" ht="24" customHeight="1" x14ac:dyDescent="0.25">
      <c r="A13" s="63" t="s">
        <v>216</v>
      </c>
      <c r="B13" s="64"/>
      <c r="C13" s="55" t="s">
        <v>217</v>
      </c>
      <c r="D13" s="55"/>
      <c r="E13" s="55"/>
      <c r="F13" s="55"/>
      <c r="G13" s="55"/>
      <c r="H13" s="55"/>
      <c r="I13" s="7">
        <f>VLOOKUP(C13,'Orçamento Sintético'!$D$7:$M$108,10,0)</f>
        <v>607404.81000000006</v>
      </c>
      <c r="J13" s="8">
        <f t="shared" si="0"/>
        <v>0.27250572847458898</v>
      </c>
    </row>
    <row r="14" spans="1:10" ht="24" customHeight="1" x14ac:dyDescent="0.25">
      <c r="A14" s="63" t="s">
        <v>230</v>
      </c>
      <c r="B14" s="64"/>
      <c r="C14" s="55" t="s">
        <v>231</v>
      </c>
      <c r="D14" s="55"/>
      <c r="E14" s="55"/>
      <c r="F14" s="55"/>
      <c r="G14" s="55"/>
      <c r="H14" s="55"/>
      <c r="I14" s="7">
        <f>VLOOKUP(C14,'Orçamento Sintético'!$D$7:$M$108,10,0)</f>
        <v>29970.390000000003</v>
      </c>
      <c r="J14" s="8">
        <f>I14/$H$18</f>
        <v>1.3445897736004984E-2</v>
      </c>
    </row>
    <row r="15" spans="1:10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</row>
    <row r="16" spans="1:10" x14ac:dyDescent="0.25">
      <c r="A16" s="53"/>
      <c r="B16" s="53"/>
      <c r="C16" s="21"/>
      <c r="D16" s="15"/>
      <c r="E16" s="15"/>
      <c r="F16" s="45" t="s">
        <v>251</v>
      </c>
      <c r="G16" s="53"/>
      <c r="H16" s="54">
        <f>'Orçamento Sintético'!L111</f>
        <v>1730843.1299999994</v>
      </c>
      <c r="I16" s="53"/>
      <c r="J16" s="53"/>
    </row>
    <row r="17" spans="1:10" x14ac:dyDescent="0.25">
      <c r="A17" s="53"/>
      <c r="B17" s="53"/>
      <c r="C17" s="21"/>
      <c r="D17" s="15"/>
      <c r="E17" s="15"/>
      <c r="F17" s="45" t="s">
        <v>252</v>
      </c>
      <c r="G17" s="53"/>
      <c r="H17" s="54">
        <f>H18-H16</f>
        <v>498118.49000000069</v>
      </c>
      <c r="I17" s="53"/>
      <c r="J17" s="53"/>
    </row>
    <row r="18" spans="1:10" x14ac:dyDescent="0.25">
      <c r="A18" s="53"/>
      <c r="B18" s="53"/>
      <c r="C18" s="21"/>
      <c r="D18" s="15"/>
      <c r="E18" s="15"/>
      <c r="F18" s="45" t="s">
        <v>253</v>
      </c>
      <c r="G18" s="53"/>
      <c r="H18" s="54">
        <f>SUM(I5:I14)</f>
        <v>2228961.62</v>
      </c>
      <c r="I18" s="53"/>
      <c r="J18" s="53"/>
    </row>
    <row r="19" spans="1:10" ht="60" customHeight="1" x14ac:dyDescent="0.25">
      <c r="A19" s="59"/>
      <c r="B19" s="59"/>
      <c r="C19" s="59"/>
      <c r="D19" s="59"/>
      <c r="E19" s="59"/>
      <c r="F19" s="59"/>
      <c r="G19" s="59"/>
      <c r="H19" s="59"/>
      <c r="I19" s="59"/>
      <c r="J19" s="59"/>
    </row>
    <row r="20" spans="1:10" ht="69.900000000000006" customHeight="1" x14ac:dyDescent="0.25">
      <c r="A20" s="60" t="s">
        <v>272</v>
      </c>
      <c r="B20" s="60"/>
      <c r="C20" s="60"/>
      <c r="D20" s="60"/>
      <c r="E20" s="60"/>
      <c r="F20" s="60"/>
      <c r="G20" s="60"/>
      <c r="H20" s="60"/>
      <c r="I20" s="60"/>
      <c r="J20" s="60"/>
    </row>
    <row r="21" spans="1:10" x14ac:dyDescent="0.25">
      <c r="A21" s="38"/>
      <c r="B21" s="38"/>
      <c r="C21" s="38"/>
      <c r="D21" s="38"/>
      <c r="E21" s="38"/>
      <c r="F21" s="38"/>
      <c r="G21" s="38"/>
      <c r="H21" s="38"/>
      <c r="I21" s="38"/>
      <c r="J21" s="38"/>
    </row>
    <row r="22" spans="1:10" x14ac:dyDescent="0.25">
      <c r="A22" s="38"/>
      <c r="B22" s="38"/>
      <c r="C22" s="38"/>
      <c r="D22" s="38"/>
      <c r="E22" s="38"/>
      <c r="F22" s="38"/>
      <c r="G22" s="38"/>
      <c r="H22" s="38"/>
      <c r="I22" s="38"/>
      <c r="J22" s="38"/>
    </row>
  </sheetData>
  <mergeCells count="37">
    <mergeCell ref="A20:J20"/>
    <mergeCell ref="A18:B18"/>
    <mergeCell ref="F18:G18"/>
    <mergeCell ref="H18:J18"/>
    <mergeCell ref="A14:B14"/>
    <mergeCell ref="C14:H14"/>
    <mergeCell ref="A16:B16"/>
    <mergeCell ref="F16:G16"/>
    <mergeCell ref="H16:J16"/>
    <mergeCell ref="A17:B17"/>
    <mergeCell ref="F17:G17"/>
    <mergeCell ref="H17:J17"/>
    <mergeCell ref="A11:B11"/>
    <mergeCell ref="C11:H11"/>
    <mergeCell ref="A12:B12"/>
    <mergeCell ref="C12:H12"/>
    <mergeCell ref="A13:B13"/>
    <mergeCell ref="C13:H13"/>
    <mergeCell ref="A8:B8"/>
    <mergeCell ref="C8:H8"/>
    <mergeCell ref="A9:B9"/>
    <mergeCell ref="C9:H9"/>
    <mergeCell ref="A10:B10"/>
    <mergeCell ref="C10:H10"/>
    <mergeCell ref="A5:B5"/>
    <mergeCell ref="C5:H5"/>
    <mergeCell ref="A6:B6"/>
    <mergeCell ref="C6:H6"/>
    <mergeCell ref="A7:B7"/>
    <mergeCell ref="C7:H7"/>
    <mergeCell ref="A4:B4"/>
    <mergeCell ref="C4:H4"/>
    <mergeCell ref="H2:J2"/>
    <mergeCell ref="E1:G1"/>
    <mergeCell ref="H1:J1"/>
    <mergeCell ref="E2:G2"/>
    <mergeCell ref="A3:J3"/>
  </mergeCells>
  <printOptions horizontalCentered="1" verticalCentered="1"/>
  <pageMargins left="0.51181102362204722" right="0.51181102362204722" top="0.98425196850393704" bottom="0.98425196850393704" header="0.51181102362204722" footer="0.51181102362204722"/>
  <pageSetup paperSize="9" scale="73" orientation="landscape" r:id="rId1"/>
  <headerFooter>
    <oddHeader>&amp;L&amp;G</oddHeader>
    <oddFooter xml:space="preserve">&amp;C
R. Sen. Carlos Gomes de Oliveira, 397 - Distrito Industrial – 88104-785 – Fone/Fax: (48) 3271-0200 – São José/SC
Quantum Engenharia LTDA - CNPJ 82.094.640/0001-72
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CAA74-7E14-4241-B8ED-A7125C9FFDC1}">
  <sheetPr>
    <pageSetUpPr fitToPage="1"/>
  </sheetPr>
  <dimension ref="A1:M33"/>
  <sheetViews>
    <sheetView showOutlineSymbols="0" showWhiteSpace="0" zoomScale="85" zoomScaleNormal="85" workbookViewId="0">
      <selection activeCell="B31" sqref="B31:J31"/>
    </sheetView>
  </sheetViews>
  <sheetFormatPr defaultColWidth="9.109375" defaultRowHeight="13.8" x14ac:dyDescent="0.25"/>
  <cols>
    <col min="1" max="1" width="5.33203125" style="2" bestFit="1" customWidth="1"/>
    <col min="2" max="2" width="68.5546875" style="2" bestFit="1" customWidth="1"/>
    <col min="3" max="3" width="22.88671875" style="2" bestFit="1" customWidth="1"/>
    <col min="4" max="30" width="13.6640625" style="2" bestFit="1" customWidth="1"/>
    <col min="31" max="16384" width="9.109375" style="2"/>
  </cols>
  <sheetData>
    <row r="1" spans="1:13" x14ac:dyDescent="0.25">
      <c r="A1" s="1"/>
      <c r="C1" s="46" t="s">
        <v>0</v>
      </c>
      <c r="D1" s="46"/>
      <c r="E1" s="46"/>
      <c r="F1" s="1" t="s">
        <v>1</v>
      </c>
      <c r="G1" s="46" t="s">
        <v>2</v>
      </c>
      <c r="H1" s="46"/>
      <c r="I1" s="46" t="s">
        <v>3</v>
      </c>
      <c r="J1" s="46"/>
    </row>
    <row r="2" spans="1:13" ht="46.8" customHeight="1" x14ac:dyDescent="0.25">
      <c r="A2" s="3"/>
      <c r="C2" s="45" t="s">
        <v>4</v>
      </c>
      <c r="D2" s="45"/>
      <c r="E2" s="45"/>
      <c r="F2" s="3" t="s">
        <v>5</v>
      </c>
      <c r="G2" s="45" t="s">
        <v>6</v>
      </c>
      <c r="H2" s="45"/>
      <c r="I2" s="45" t="s">
        <v>271</v>
      </c>
      <c r="J2" s="45"/>
    </row>
    <row r="3" spans="1:13" x14ac:dyDescent="0.25">
      <c r="A3" s="43" t="s">
        <v>255</v>
      </c>
      <c r="B3" s="44"/>
      <c r="C3" s="44"/>
      <c r="D3" s="44"/>
      <c r="E3" s="44"/>
      <c r="F3" s="44"/>
      <c r="G3" s="44"/>
    </row>
    <row r="4" spans="1:13" x14ac:dyDescent="0.25">
      <c r="A4" s="24" t="s">
        <v>8</v>
      </c>
      <c r="B4" s="24" t="s">
        <v>11</v>
      </c>
      <c r="C4" s="4" t="s">
        <v>256</v>
      </c>
      <c r="D4" s="4" t="s">
        <v>257</v>
      </c>
      <c r="E4" s="4" t="s">
        <v>258</v>
      </c>
      <c r="F4" s="4" t="s">
        <v>259</v>
      </c>
      <c r="G4" s="4" t="s">
        <v>260</v>
      </c>
      <c r="H4" s="4" t="s">
        <v>261</v>
      </c>
      <c r="I4" s="4" t="s">
        <v>262</v>
      </c>
      <c r="J4" s="4" t="s">
        <v>263</v>
      </c>
    </row>
    <row r="5" spans="1:13" ht="24" customHeight="1" thickBot="1" x14ac:dyDescent="0.3">
      <c r="A5" s="57" t="s">
        <v>20</v>
      </c>
      <c r="B5" s="57" t="s">
        <v>21</v>
      </c>
      <c r="C5" s="25" t="s">
        <v>264</v>
      </c>
      <c r="D5" s="26">
        <v>0.25</v>
      </c>
      <c r="E5" s="26">
        <v>0.25</v>
      </c>
      <c r="F5" s="25" t="s">
        <v>265</v>
      </c>
      <c r="G5" s="25" t="s">
        <v>265</v>
      </c>
      <c r="H5" s="25" t="s">
        <v>265</v>
      </c>
      <c r="I5" s="25" t="s">
        <v>265</v>
      </c>
      <c r="J5" s="26">
        <v>0.5</v>
      </c>
    </row>
    <row r="6" spans="1:13" ht="24" customHeight="1" thickTop="1" thickBot="1" x14ac:dyDescent="0.3">
      <c r="A6" s="58"/>
      <c r="B6" s="58"/>
      <c r="C6" s="7">
        <f>'Resumo do Orçamento'!$I$5</f>
        <v>3611.2999999999997</v>
      </c>
      <c r="D6" s="27">
        <f>D5*$C$6</f>
        <v>902.82499999999993</v>
      </c>
      <c r="E6" s="27">
        <f>E5*$C$6</f>
        <v>902.82499999999993</v>
      </c>
      <c r="F6" s="28"/>
      <c r="G6" s="28"/>
      <c r="H6" s="28"/>
      <c r="I6" s="28"/>
      <c r="J6" s="27">
        <f>J5*$C$6</f>
        <v>1805.6499999999999</v>
      </c>
      <c r="K6" s="29"/>
      <c r="M6" s="29"/>
    </row>
    <row r="7" spans="1:13" ht="24" customHeight="1" thickTop="1" thickBot="1" x14ac:dyDescent="0.3">
      <c r="A7" s="57" t="s">
        <v>27</v>
      </c>
      <c r="B7" s="57" t="s">
        <v>28</v>
      </c>
      <c r="C7" s="30" t="s">
        <v>264</v>
      </c>
      <c r="D7" s="26">
        <v>0.2</v>
      </c>
      <c r="E7" s="31">
        <v>0.13350000000000001</v>
      </c>
      <c r="F7" s="31">
        <v>0.1333</v>
      </c>
      <c r="G7" s="31">
        <v>0.1333</v>
      </c>
      <c r="H7" s="31">
        <v>0.1333</v>
      </c>
      <c r="I7" s="31">
        <v>0.1333</v>
      </c>
      <c r="J7" s="31">
        <v>0.1333</v>
      </c>
      <c r="K7" s="32"/>
    </row>
    <row r="8" spans="1:13" ht="24" customHeight="1" thickTop="1" thickBot="1" x14ac:dyDescent="0.3">
      <c r="A8" s="58"/>
      <c r="B8" s="58"/>
      <c r="C8" s="7">
        <f>'Resumo do Orçamento'!I6</f>
        <v>57525.2</v>
      </c>
      <c r="D8" s="27">
        <f>D7*$C$8</f>
        <v>11505.04</v>
      </c>
      <c r="E8" s="27">
        <f t="shared" ref="E8:J8" si="0">E7*$C$8</f>
        <v>7679.6142</v>
      </c>
      <c r="F8" s="27">
        <f t="shared" si="0"/>
        <v>7668.10916</v>
      </c>
      <c r="G8" s="27">
        <f t="shared" si="0"/>
        <v>7668.10916</v>
      </c>
      <c r="H8" s="27">
        <f t="shared" si="0"/>
        <v>7668.10916</v>
      </c>
      <c r="I8" s="27">
        <f t="shared" si="0"/>
        <v>7668.10916</v>
      </c>
      <c r="J8" s="27">
        <f t="shared" si="0"/>
        <v>7668.10916</v>
      </c>
      <c r="K8" s="29"/>
      <c r="M8" s="29"/>
    </row>
    <row r="9" spans="1:13" ht="24" customHeight="1" thickTop="1" thickBot="1" x14ac:dyDescent="0.3">
      <c r="A9" s="57" t="s">
        <v>40</v>
      </c>
      <c r="B9" s="57" t="s">
        <v>41</v>
      </c>
      <c r="C9" s="25" t="s">
        <v>266</v>
      </c>
      <c r="D9" s="31">
        <v>7.0000000000000007E-2</v>
      </c>
      <c r="E9" s="31">
        <v>0.6</v>
      </c>
      <c r="F9" s="31">
        <v>0.14000000000000001</v>
      </c>
      <c r="G9" s="31">
        <v>0.04</v>
      </c>
      <c r="H9" s="31">
        <v>0.04</v>
      </c>
      <c r="I9" s="31">
        <v>0.04</v>
      </c>
      <c r="J9" s="31">
        <v>7.0000000000000007E-2</v>
      </c>
      <c r="K9" s="32"/>
    </row>
    <row r="10" spans="1:13" ht="24" customHeight="1" thickTop="1" thickBot="1" x14ac:dyDescent="0.3">
      <c r="A10" s="58"/>
      <c r="B10" s="58"/>
      <c r="C10" s="7">
        <f>'Resumo do Orçamento'!$I$7</f>
        <v>47467.560000000005</v>
      </c>
      <c r="D10" s="27">
        <f>D9*$C$10</f>
        <v>3322.7292000000007</v>
      </c>
      <c r="E10" s="27">
        <f t="shared" ref="E10:J10" si="1">E9*$C$10</f>
        <v>28480.536000000004</v>
      </c>
      <c r="F10" s="27">
        <f t="shared" si="1"/>
        <v>6645.4584000000013</v>
      </c>
      <c r="G10" s="27">
        <f t="shared" si="1"/>
        <v>1898.7024000000001</v>
      </c>
      <c r="H10" s="27">
        <f t="shared" si="1"/>
        <v>1898.7024000000001</v>
      </c>
      <c r="I10" s="27">
        <f t="shared" si="1"/>
        <v>1898.7024000000001</v>
      </c>
      <c r="J10" s="27">
        <f t="shared" si="1"/>
        <v>3322.7292000000007</v>
      </c>
      <c r="K10" s="29"/>
      <c r="M10" s="29"/>
    </row>
    <row r="11" spans="1:13" ht="24" customHeight="1" thickTop="1" thickBot="1" x14ac:dyDescent="0.3">
      <c r="A11" s="57" t="s">
        <v>57</v>
      </c>
      <c r="B11" s="57" t="s">
        <v>58</v>
      </c>
      <c r="C11" s="25" t="s">
        <v>264</v>
      </c>
      <c r="D11" s="25" t="s">
        <v>265</v>
      </c>
      <c r="E11" s="25" t="s">
        <v>265</v>
      </c>
      <c r="F11" s="25" t="s">
        <v>265</v>
      </c>
      <c r="G11" s="31">
        <v>0.2</v>
      </c>
      <c r="H11" s="31">
        <v>0.2</v>
      </c>
      <c r="I11" s="31">
        <v>0.2</v>
      </c>
      <c r="J11" s="31">
        <v>0.4</v>
      </c>
      <c r="K11" s="32"/>
    </row>
    <row r="12" spans="1:13" ht="24" customHeight="1" thickTop="1" thickBot="1" x14ac:dyDescent="0.3">
      <c r="A12" s="58"/>
      <c r="B12" s="58"/>
      <c r="C12" s="7">
        <f>'Resumo do Orçamento'!$I$8</f>
        <v>35335.39</v>
      </c>
      <c r="D12" s="25"/>
      <c r="E12" s="28"/>
      <c r="F12" s="28"/>
      <c r="G12" s="27">
        <f>G11*$C$12</f>
        <v>7067.0780000000004</v>
      </c>
      <c r="H12" s="27">
        <f t="shared" ref="H12:J12" si="2">H11*$C$12</f>
        <v>7067.0780000000004</v>
      </c>
      <c r="I12" s="27">
        <f t="shared" si="2"/>
        <v>7067.0780000000004</v>
      </c>
      <c r="J12" s="27">
        <f t="shared" si="2"/>
        <v>14134.156000000001</v>
      </c>
      <c r="K12" s="29"/>
      <c r="L12" s="29"/>
      <c r="M12" s="29"/>
    </row>
    <row r="13" spans="1:13" ht="24" customHeight="1" thickTop="1" thickBot="1" x14ac:dyDescent="0.3">
      <c r="A13" s="57" t="s">
        <v>71</v>
      </c>
      <c r="B13" s="57" t="s">
        <v>72</v>
      </c>
      <c r="C13" s="25" t="s">
        <v>266</v>
      </c>
      <c r="D13" s="25" t="s">
        <v>265</v>
      </c>
      <c r="E13" s="31">
        <v>0.15</v>
      </c>
      <c r="F13" s="31">
        <v>0.3</v>
      </c>
      <c r="G13" s="31">
        <v>0.2</v>
      </c>
      <c r="H13" s="31">
        <v>0.2</v>
      </c>
      <c r="I13" s="31">
        <v>0.15</v>
      </c>
      <c r="J13" s="25" t="s">
        <v>265</v>
      </c>
      <c r="K13" s="32"/>
    </row>
    <row r="14" spans="1:13" ht="24" customHeight="1" thickTop="1" thickBot="1" x14ac:dyDescent="0.3">
      <c r="A14" s="58"/>
      <c r="B14" s="58"/>
      <c r="C14" s="7">
        <f>'Resumo do Orçamento'!$I$9</f>
        <v>112207.5</v>
      </c>
      <c r="D14" s="25"/>
      <c r="E14" s="27">
        <f>E13*$C$14</f>
        <v>16831.125</v>
      </c>
      <c r="F14" s="27">
        <f t="shared" ref="F14:I14" si="3">F13*$C$14</f>
        <v>33662.25</v>
      </c>
      <c r="G14" s="27">
        <f t="shared" si="3"/>
        <v>22441.5</v>
      </c>
      <c r="H14" s="27">
        <f t="shared" si="3"/>
        <v>22441.5</v>
      </c>
      <c r="I14" s="27">
        <f t="shared" si="3"/>
        <v>16831.125</v>
      </c>
      <c r="J14" s="25"/>
      <c r="K14" s="29"/>
      <c r="M14" s="29"/>
    </row>
    <row r="15" spans="1:13" ht="24" customHeight="1" thickTop="1" thickBot="1" x14ac:dyDescent="0.3">
      <c r="A15" s="57" t="s">
        <v>135</v>
      </c>
      <c r="B15" s="57" t="s">
        <v>136</v>
      </c>
      <c r="C15" s="25" t="s">
        <v>264</v>
      </c>
      <c r="D15" s="25" t="s">
        <v>265</v>
      </c>
      <c r="E15" s="31">
        <v>0.2</v>
      </c>
      <c r="F15" s="31">
        <v>0.2</v>
      </c>
      <c r="G15" s="31">
        <v>0.4</v>
      </c>
      <c r="H15" s="31">
        <v>0.1</v>
      </c>
      <c r="I15" s="31">
        <v>0.1</v>
      </c>
      <c r="J15" s="25" t="s">
        <v>265</v>
      </c>
      <c r="K15" s="32"/>
    </row>
    <row r="16" spans="1:13" ht="24" customHeight="1" thickTop="1" thickBot="1" x14ac:dyDescent="0.3">
      <c r="A16" s="58"/>
      <c r="B16" s="58"/>
      <c r="C16" s="7">
        <f>'Resumo do Orçamento'!$I$10</f>
        <v>630067.71</v>
      </c>
      <c r="D16" s="25"/>
      <c r="E16" s="27">
        <f>E15*$C$16</f>
        <v>126013.542</v>
      </c>
      <c r="F16" s="27">
        <f t="shared" ref="F16:I16" si="4">F15*$C$16</f>
        <v>126013.542</v>
      </c>
      <c r="G16" s="27">
        <f t="shared" si="4"/>
        <v>252027.084</v>
      </c>
      <c r="H16" s="27">
        <f t="shared" si="4"/>
        <v>63006.771000000001</v>
      </c>
      <c r="I16" s="27">
        <f t="shared" si="4"/>
        <v>63006.771000000001</v>
      </c>
      <c r="J16" s="25"/>
      <c r="K16" s="29"/>
      <c r="M16" s="29"/>
    </row>
    <row r="17" spans="1:13" ht="24" customHeight="1" thickTop="1" thickBot="1" x14ac:dyDescent="0.3">
      <c r="A17" s="57" t="s">
        <v>179</v>
      </c>
      <c r="B17" s="57" t="s">
        <v>180</v>
      </c>
      <c r="C17" s="25" t="s">
        <v>266</v>
      </c>
      <c r="D17" s="25" t="s">
        <v>265</v>
      </c>
      <c r="E17" s="31">
        <v>0.2</v>
      </c>
      <c r="F17" s="31">
        <v>0.2</v>
      </c>
      <c r="G17" s="31">
        <v>0.4</v>
      </c>
      <c r="H17" s="31">
        <v>0.1</v>
      </c>
      <c r="I17" s="31">
        <v>0.1</v>
      </c>
      <c r="J17" s="25" t="s">
        <v>265</v>
      </c>
      <c r="K17" s="32"/>
    </row>
    <row r="18" spans="1:13" ht="24" customHeight="1" thickTop="1" thickBot="1" x14ac:dyDescent="0.3">
      <c r="A18" s="58"/>
      <c r="B18" s="58"/>
      <c r="C18" s="7">
        <f>'Resumo do Orçamento'!$I$11</f>
        <v>528075.20000000007</v>
      </c>
      <c r="D18" s="25"/>
      <c r="E18" s="27">
        <f>E17*$C$18</f>
        <v>105615.04000000002</v>
      </c>
      <c r="F18" s="27">
        <f t="shared" ref="F18:I18" si="5">F17*$C$18</f>
        <v>105615.04000000002</v>
      </c>
      <c r="G18" s="27">
        <f t="shared" si="5"/>
        <v>211230.08000000005</v>
      </c>
      <c r="H18" s="27">
        <f t="shared" si="5"/>
        <v>52807.520000000011</v>
      </c>
      <c r="I18" s="27">
        <f t="shared" si="5"/>
        <v>52807.520000000011</v>
      </c>
      <c r="J18" s="25"/>
      <c r="K18" s="29"/>
    </row>
    <row r="19" spans="1:13" ht="24" customHeight="1" thickTop="1" thickBot="1" x14ac:dyDescent="0.3">
      <c r="A19" s="57" t="s">
        <v>201</v>
      </c>
      <c r="B19" s="57" t="s">
        <v>202</v>
      </c>
      <c r="C19" s="25" t="s">
        <v>266</v>
      </c>
      <c r="D19" s="25" t="s">
        <v>265</v>
      </c>
      <c r="E19" s="31">
        <v>0.2</v>
      </c>
      <c r="F19" s="31">
        <v>0.2</v>
      </c>
      <c r="G19" s="31">
        <v>0.4</v>
      </c>
      <c r="H19" s="31">
        <v>0.1</v>
      </c>
      <c r="I19" s="31">
        <v>0.1</v>
      </c>
      <c r="J19" s="25" t="s">
        <v>265</v>
      </c>
      <c r="K19" s="32"/>
    </row>
    <row r="20" spans="1:13" ht="24" customHeight="1" thickTop="1" thickBot="1" x14ac:dyDescent="0.3">
      <c r="A20" s="58"/>
      <c r="B20" s="58"/>
      <c r="C20" s="7">
        <f>'Resumo do Orçamento'!$I$12</f>
        <v>177296.55999999997</v>
      </c>
      <c r="D20" s="25"/>
      <c r="E20" s="27">
        <f>E19*$C$20</f>
        <v>35459.311999999998</v>
      </c>
      <c r="F20" s="27">
        <f t="shared" ref="F20:I20" si="6">F19*$C$20</f>
        <v>35459.311999999998</v>
      </c>
      <c r="G20" s="27">
        <f t="shared" si="6"/>
        <v>70918.623999999996</v>
      </c>
      <c r="H20" s="27">
        <f t="shared" si="6"/>
        <v>17729.655999999999</v>
      </c>
      <c r="I20" s="27">
        <f t="shared" si="6"/>
        <v>17729.655999999999</v>
      </c>
      <c r="J20" s="25"/>
      <c r="K20" s="29"/>
      <c r="M20" s="29"/>
    </row>
    <row r="21" spans="1:13" ht="24" customHeight="1" thickTop="1" thickBot="1" x14ac:dyDescent="0.3">
      <c r="A21" s="57" t="s">
        <v>216</v>
      </c>
      <c r="B21" s="57" t="s">
        <v>217</v>
      </c>
      <c r="C21" s="25" t="s">
        <v>264</v>
      </c>
      <c r="D21" s="25" t="s">
        <v>265</v>
      </c>
      <c r="E21" s="31">
        <v>0.2</v>
      </c>
      <c r="F21" s="31">
        <v>0.2</v>
      </c>
      <c r="G21" s="31">
        <v>0.4</v>
      </c>
      <c r="H21" s="31">
        <v>0.1</v>
      </c>
      <c r="I21" s="31">
        <v>0.1</v>
      </c>
      <c r="J21" s="25" t="s">
        <v>265</v>
      </c>
      <c r="K21" s="32"/>
    </row>
    <row r="22" spans="1:13" ht="24" customHeight="1" thickTop="1" thickBot="1" x14ac:dyDescent="0.3">
      <c r="A22" s="58"/>
      <c r="B22" s="58"/>
      <c r="C22" s="7">
        <f>'Resumo do Orçamento'!$I$13</f>
        <v>607404.81000000006</v>
      </c>
      <c r="D22" s="25"/>
      <c r="E22" s="27">
        <f>E21*$C$22</f>
        <v>121480.96200000001</v>
      </c>
      <c r="F22" s="27">
        <f t="shared" ref="F22:I22" si="7">F21*$C$22</f>
        <v>121480.96200000001</v>
      </c>
      <c r="G22" s="27">
        <f t="shared" si="7"/>
        <v>242961.92400000003</v>
      </c>
      <c r="H22" s="27">
        <f t="shared" si="7"/>
        <v>60740.481000000007</v>
      </c>
      <c r="I22" s="27">
        <f t="shared" si="7"/>
        <v>60740.481000000007</v>
      </c>
      <c r="J22" s="28"/>
      <c r="K22" s="29"/>
      <c r="M22" s="29"/>
    </row>
    <row r="23" spans="1:13" ht="24" customHeight="1" thickTop="1" thickBot="1" x14ac:dyDescent="0.3">
      <c r="A23" s="57" t="s">
        <v>230</v>
      </c>
      <c r="B23" s="57" t="s">
        <v>231</v>
      </c>
      <c r="C23" s="25" t="s">
        <v>266</v>
      </c>
      <c r="D23" s="25" t="s">
        <v>265</v>
      </c>
      <c r="E23" s="25" t="s">
        <v>265</v>
      </c>
      <c r="F23" s="25" t="s">
        <v>265</v>
      </c>
      <c r="G23" s="25" t="s">
        <v>265</v>
      </c>
      <c r="H23" s="25" t="s">
        <v>265</v>
      </c>
      <c r="I23" s="25" t="s">
        <v>265</v>
      </c>
      <c r="J23" s="31">
        <v>1</v>
      </c>
      <c r="K23" s="32"/>
    </row>
    <row r="24" spans="1:13" ht="24" customHeight="1" thickTop="1" thickBot="1" x14ac:dyDescent="0.3">
      <c r="A24" s="58"/>
      <c r="B24" s="58"/>
      <c r="C24" s="33">
        <f>'Resumo do Orçamento'!$I$14</f>
        <v>29970.390000000003</v>
      </c>
      <c r="D24" s="28"/>
      <c r="E24" s="28"/>
      <c r="F24" s="28"/>
      <c r="G24" s="28"/>
      <c r="H24" s="28"/>
      <c r="I24" s="28"/>
      <c r="J24" s="27">
        <f>J23*$C$24</f>
        <v>29970.390000000003</v>
      </c>
      <c r="K24" s="29"/>
    </row>
    <row r="25" spans="1:13" ht="14.4" thickTop="1" x14ac:dyDescent="0.25">
      <c r="A25" s="45" t="s">
        <v>267</v>
      </c>
      <c r="B25" s="45"/>
      <c r="C25" s="3"/>
      <c r="D25" s="34">
        <v>7.1000000000000004E-3</v>
      </c>
      <c r="E25" s="34">
        <v>0.19850000000000001</v>
      </c>
      <c r="F25" s="34">
        <v>0.19589999999999999</v>
      </c>
      <c r="G25" s="34">
        <v>0.36620000000000003</v>
      </c>
      <c r="H25" s="34">
        <v>0.1047</v>
      </c>
      <c r="I25" s="34">
        <v>0.1022</v>
      </c>
      <c r="J25" s="34">
        <v>2.5399999999999999E-2</v>
      </c>
    </row>
    <row r="26" spans="1:13" x14ac:dyDescent="0.25">
      <c r="A26" s="45" t="s">
        <v>268</v>
      </c>
      <c r="B26" s="45"/>
      <c r="C26" s="35"/>
      <c r="D26" s="35">
        <f>D24+D22+D20+D18+D16+D14+D12+D10+D8+D6</f>
        <v>15730.594200000003</v>
      </c>
      <c r="E26" s="35">
        <f t="shared" ref="E26:J26" si="8">E24+E22+E20+E18+E16+E14+E12+E10+E8+E6</f>
        <v>442462.95620000007</v>
      </c>
      <c r="F26" s="35">
        <f t="shared" si="8"/>
        <v>436544.67356000002</v>
      </c>
      <c r="G26" s="35">
        <f t="shared" si="8"/>
        <v>816213.10155999998</v>
      </c>
      <c r="H26" s="35">
        <f t="shared" si="8"/>
        <v>233359.81756000002</v>
      </c>
      <c r="I26" s="35">
        <f t="shared" si="8"/>
        <v>227749.44256000002</v>
      </c>
      <c r="J26" s="35">
        <f t="shared" si="8"/>
        <v>56901.034360000005</v>
      </c>
    </row>
    <row r="27" spans="1:13" x14ac:dyDescent="0.25">
      <c r="A27" s="45" t="s">
        <v>269</v>
      </c>
      <c r="B27" s="45"/>
      <c r="C27" s="3"/>
      <c r="D27" s="36">
        <f>D25</f>
        <v>7.1000000000000004E-3</v>
      </c>
      <c r="E27" s="34">
        <f>D27+E25</f>
        <v>0.2056</v>
      </c>
      <c r="F27" s="34">
        <f t="shared" ref="F27:J28" si="9">E27+F25</f>
        <v>0.40149999999999997</v>
      </c>
      <c r="G27" s="34">
        <f t="shared" si="9"/>
        <v>0.76770000000000005</v>
      </c>
      <c r="H27" s="34">
        <f t="shared" si="9"/>
        <v>0.87240000000000006</v>
      </c>
      <c r="I27" s="34">
        <f t="shared" si="9"/>
        <v>0.97460000000000002</v>
      </c>
      <c r="J27" s="34">
        <f t="shared" si="9"/>
        <v>1</v>
      </c>
    </row>
    <row r="28" spans="1:13" x14ac:dyDescent="0.25">
      <c r="A28" s="45" t="s">
        <v>270</v>
      </c>
      <c r="B28" s="45"/>
      <c r="C28" s="3"/>
      <c r="D28" s="35">
        <f>D26</f>
        <v>15730.594200000003</v>
      </c>
      <c r="E28" s="35">
        <f>D28+E26</f>
        <v>458193.55040000007</v>
      </c>
      <c r="F28" s="35">
        <f t="shared" si="9"/>
        <v>894738.22396000009</v>
      </c>
      <c r="G28" s="35">
        <f t="shared" si="9"/>
        <v>1710951.32552</v>
      </c>
      <c r="H28" s="35">
        <f t="shared" si="9"/>
        <v>1944311.1430800001</v>
      </c>
      <c r="I28" s="35">
        <f t="shared" si="9"/>
        <v>2172060.5856400002</v>
      </c>
      <c r="J28" s="35">
        <f>I28+J26</f>
        <v>2228961.62</v>
      </c>
    </row>
    <row r="29" spans="1:13" x14ac:dyDescent="0.25">
      <c r="A29" s="19"/>
      <c r="B29" s="19"/>
      <c r="C29" s="19"/>
      <c r="D29" s="19"/>
      <c r="E29" s="19"/>
      <c r="F29" s="19"/>
      <c r="G29" s="19"/>
    </row>
    <row r="30" spans="1:13" ht="60" customHeight="1" x14ac:dyDescent="0.25">
      <c r="A30" s="22"/>
      <c r="B30" s="22"/>
      <c r="C30" s="22"/>
      <c r="D30" s="22"/>
      <c r="E30" s="22"/>
      <c r="F30" s="22"/>
      <c r="G30" s="22"/>
    </row>
    <row r="31" spans="1:13" ht="69.900000000000006" customHeight="1" x14ac:dyDescent="0.25">
      <c r="A31" s="41"/>
      <c r="B31" s="56" t="s">
        <v>272</v>
      </c>
      <c r="C31" s="56"/>
      <c r="D31" s="56"/>
      <c r="E31" s="56"/>
      <c r="F31" s="56"/>
      <c r="G31" s="56"/>
      <c r="H31" s="56"/>
      <c r="I31" s="56"/>
      <c r="J31" s="56"/>
    </row>
    <row r="32" spans="1:13" s="37" customFormat="1" ht="45" customHeight="1" x14ac:dyDescent="0.25">
      <c r="A32" s="41"/>
      <c r="B32" s="42"/>
      <c r="C32" s="42"/>
      <c r="D32" s="42"/>
      <c r="E32" s="42"/>
      <c r="F32" s="42"/>
      <c r="G32" s="42"/>
      <c r="H32" s="42"/>
      <c r="I32" s="42"/>
      <c r="J32" s="42"/>
    </row>
    <row r="33" spans="1:10" s="37" customFormat="1" ht="30" customHeight="1" x14ac:dyDescent="0.25">
      <c r="A33" s="41"/>
      <c r="B33" s="42"/>
      <c r="C33" s="42"/>
      <c r="D33" s="42"/>
      <c r="E33" s="42"/>
      <c r="F33" s="42"/>
      <c r="G33" s="42"/>
      <c r="H33" s="42"/>
      <c r="I33" s="42"/>
      <c r="J33" s="42"/>
    </row>
  </sheetData>
  <mergeCells count="32">
    <mergeCell ref="A25:B25"/>
    <mergeCell ref="A26:B26"/>
    <mergeCell ref="A27:B27"/>
    <mergeCell ref="A28:B28"/>
    <mergeCell ref="A19:A20"/>
    <mergeCell ref="B19:B20"/>
    <mergeCell ref="A21:A22"/>
    <mergeCell ref="B21:B22"/>
    <mergeCell ref="A23:A24"/>
    <mergeCell ref="B23:B24"/>
    <mergeCell ref="A13:A14"/>
    <mergeCell ref="B13:B14"/>
    <mergeCell ref="A15:A16"/>
    <mergeCell ref="B15:B16"/>
    <mergeCell ref="A17:A18"/>
    <mergeCell ref="B17:B18"/>
    <mergeCell ref="C2:E2"/>
    <mergeCell ref="C1:E1"/>
    <mergeCell ref="B31:J31"/>
    <mergeCell ref="A5:A6"/>
    <mergeCell ref="B5:B6"/>
    <mergeCell ref="G1:H1"/>
    <mergeCell ref="I1:J1"/>
    <mergeCell ref="G2:H2"/>
    <mergeCell ref="I2:J2"/>
    <mergeCell ref="A3:G3"/>
    <mergeCell ref="A7:A8"/>
    <mergeCell ref="B7:B8"/>
    <mergeCell ref="A9:A10"/>
    <mergeCell ref="B9:B10"/>
    <mergeCell ref="A11:A12"/>
    <mergeCell ref="B11:B12"/>
  </mergeCells>
  <printOptions horizontalCentered="1" verticalCentered="1"/>
  <pageMargins left="0.51181102362204722" right="0.51181102362204722" top="0.98425196850393704" bottom="0.98425196850393704" header="0.51181102362204722" footer="0.51181102362204722"/>
  <pageSetup paperSize="8" scale="82" orientation="landscape" r:id="rId1"/>
  <headerFooter>
    <oddHeader>&amp;L&amp;G</oddHeader>
    <oddFooter xml:space="preserve">&amp;C
R. Sen. Carlos Gomes de Oliveira, 397 - Distrito Industrial – 88104-785 – Fone/Fax: (48) 3271-0200 – São José/SC
Quantum Engenharia LTDA - CNPJ 82.094.640/0001-72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Orçamento Sintético</vt:lpstr>
      <vt:lpstr>Resumo do Orçamento</vt:lpstr>
      <vt:lpstr>CRONOGRAMA</vt:lpstr>
      <vt:lpstr>CRONOGRAMA!Area_de_impressao</vt:lpstr>
      <vt:lpstr>'Orçamento Sintético'!Area_de_impressao</vt:lpstr>
      <vt:lpstr>'Resumo do Orçamento'!Area_de_impressao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QEE065</dc:creator>
  <cp:lastModifiedBy>QEE129</cp:lastModifiedBy>
  <cp:lastPrinted>2022-10-11T11:55:56Z</cp:lastPrinted>
  <dcterms:created xsi:type="dcterms:W3CDTF">2022-10-10T19:59:12Z</dcterms:created>
  <dcterms:modified xsi:type="dcterms:W3CDTF">2022-10-11T11:56:38Z</dcterms:modified>
</cp:coreProperties>
</file>